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Raw Data Entered" sheetId="2" r:id="rId4"/>
    <sheet state="visible" name="2011" sheetId="3" r:id="rId5"/>
    <sheet state="visible" name="2012" sheetId="4" r:id="rId6"/>
    <sheet state="visible" name="2013" sheetId="5" r:id="rId7"/>
    <sheet state="visible" name="2014" sheetId="6" r:id="rId8"/>
    <sheet state="visible" name="2015" sheetId="7" r:id="rId9"/>
    <sheet state="visible" name="2016" sheetId="8" r:id="rId10"/>
    <sheet state="visible" name="2017" sheetId="9" r:id="rId11"/>
    <sheet state="visible" name="2018" sheetId="10" r:id="rId12"/>
    <sheet state="visible" name="2019" sheetId="11" r:id="rId13"/>
    <sheet state="visible" name="2020" sheetId="12" r:id="rId14"/>
    <sheet state="visible" name="2021" sheetId="13" r:id="rId15"/>
    <sheet state="visible" name="2022" sheetId="14" r:id="rId16"/>
    <sheet state="visible" name="2023" sheetId="15" r:id="rId17"/>
    <sheet state="visible" name="2024" sheetId="16" r:id="rId18"/>
    <sheet state="visible" name="Event Log" sheetId="17" r:id="rId19"/>
    <sheet state="visible" name="month-on-month data" sheetId="18" r:id="rId20"/>
  </sheets>
  <definedNames/>
  <calcPr/>
</workbook>
</file>

<file path=xl/sharedStrings.xml><?xml version="1.0" encoding="utf-8"?>
<sst xmlns="http://schemas.openxmlformats.org/spreadsheetml/2006/main" count="672" uniqueCount="153">
  <si>
    <t>Year</t>
  </si>
  <si>
    <t>Total Events</t>
  </si>
  <si>
    <t>Violent</t>
  </si>
  <si>
    <t>Non-Violent</t>
  </si>
  <si>
    <t xml:space="preserve">Break in </t>
  </si>
  <si>
    <t xml:space="preserve">House
Robbery </t>
  </si>
  <si>
    <t>Attempted
Break-in</t>
  </si>
  <si>
    <t>Mugging</t>
  </si>
  <si>
    <t>Theft Out Of 
Vehicle</t>
  </si>
  <si>
    <t>Intruders on
Premises</t>
  </si>
  <si>
    <t>Armed
Robbery</t>
  </si>
  <si>
    <t>Property
Damage</t>
  </si>
  <si>
    <t>Hijacking</t>
  </si>
  <si>
    <t>Theft of
Vehicle</t>
  </si>
  <si>
    <t>Theft</t>
  </si>
  <si>
    <t>Attempted
TOOV</t>
  </si>
  <si>
    <t>Attempted
TOV</t>
  </si>
  <si>
    <t>Comment</t>
  </si>
  <si>
    <t>Incomp year; w/avg</t>
  </si>
  <si>
    <t>Date</t>
  </si>
  <si>
    <t>Days</t>
  </si>
  <si>
    <t xml:space="preserve">House Robbery </t>
  </si>
  <si>
    <t>Attempted Break-in</t>
  </si>
  <si>
    <t>Theft Out Of Vehicle</t>
  </si>
  <si>
    <t>Intruders on Premises</t>
  </si>
  <si>
    <t>Armed Robbery</t>
  </si>
  <si>
    <t>Malicious Damage to Property</t>
  </si>
  <si>
    <t>Theft of Vehicle</t>
  </si>
  <si>
    <t>Attempted TOOV</t>
  </si>
  <si>
    <t>Attempted TOV</t>
  </si>
  <si>
    <t>Total non-violent</t>
  </si>
  <si>
    <t>Total violent</t>
  </si>
  <si>
    <t>n/a</t>
  </si>
  <si>
    <t>-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</si>
  <si>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</si>
  <si>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</si>
  <si>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</si>
  <si>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</si>
  <si>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</si>
  <si>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</si>
  <si>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</si>
  <si>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</si>
  <si>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</si>
  <si>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</si>
  <si>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Grand Total</t>
  </si>
  <si>
    <t>November</t>
  </si>
  <si>
    <t>December</t>
  </si>
  <si>
    <t>House Robbery</t>
  </si>
  <si>
    <t>Type</t>
  </si>
  <si>
    <t>Road Name</t>
  </si>
  <si>
    <t>Liermans</t>
  </si>
  <si>
    <t>Sliding door left open, no beams/alarm, masked guys entred via neighboring property</t>
  </si>
  <si>
    <t>House Break-In</t>
  </si>
  <si>
    <t xml:space="preserve">Logies Bay </t>
  </si>
  <si>
    <t>Window pane removed</t>
  </si>
  <si>
    <t>Fishermans Bend</t>
  </si>
  <si>
    <t>4 robbers, CCP chased towards Cellphone Tower, not caught</t>
  </si>
  <si>
    <t>Attempted Break-In</t>
  </si>
  <si>
    <t>Maori</t>
  </si>
  <si>
    <t>Homeowner assaulted with weapon, residenst, CCP, SAPS all mobilized, suspect escaped, arrest made few days later</t>
  </si>
  <si>
    <t>PPA Begins</t>
  </si>
  <si>
    <t>Break-In</t>
  </si>
  <si>
    <t>Llandudno</t>
  </si>
  <si>
    <t>December break-in; reported on Link (HBNW) - unknown details/unknown date</t>
  </si>
  <si>
    <t>Guy approached home, talked way in saying needed to trim branches, phones stolen</t>
  </si>
  <si>
    <t>Cameras fully on-line</t>
  </si>
  <si>
    <t>April Theft of vehicle; reported on Link (HBNW) - unknown details; unknown date</t>
  </si>
  <si>
    <t>Robinson</t>
  </si>
  <si>
    <t>Poachers waiting for pickup, SAPS arrested suspects</t>
  </si>
  <si>
    <t>House Break-in</t>
  </si>
  <si>
    <t>Suspect apprehended by ADT &amp; handed over to SAPS</t>
  </si>
  <si>
    <t>Intruder on Premises</t>
  </si>
  <si>
    <t xml:space="preserve">Gully </t>
  </si>
  <si>
    <t>Steens Way</t>
  </si>
  <si>
    <t>Suspects Fled via Sandy Bay, before PPA on duty</t>
  </si>
  <si>
    <t>Leeukoppie</t>
  </si>
  <si>
    <t>Garage broken into whilst owners away</t>
  </si>
  <si>
    <t>Beach Parking Lot</t>
  </si>
  <si>
    <t>Vehicle recovered, one suspect detained</t>
  </si>
  <si>
    <t>criminals tried to hacksaw through gate but failed</t>
  </si>
  <si>
    <t>Owner came home to person in home, owner chased suspect away</t>
  </si>
  <si>
    <t xml:space="preserve">Suspect stole two bags of posessions </t>
  </si>
  <si>
    <t>suspect came in via open window. owner unsure of what was taken</t>
  </si>
  <si>
    <t>Tools and equipment stolen from building site</t>
  </si>
  <si>
    <t>Simpson Rd</t>
  </si>
  <si>
    <t>Lady returned home and placed hand bag on table and removed cellphone. Man followed her in, grabbed handbag and ran away</t>
  </si>
  <si>
    <t>TOV</t>
  </si>
  <si>
    <t>Maori Rd</t>
  </si>
  <si>
    <t xml:space="preserve">Suspect entered house via unlocked front door, stole car keys and left with resident's vehicle </t>
  </si>
  <si>
    <t xml:space="preserve">Sunset Avenue </t>
  </si>
  <si>
    <t xml:space="preserve">Malicious damage to property and taps stolen from vacant property. Sliding door forced open and window broken to gain entry </t>
  </si>
  <si>
    <t xml:space="preserve">St Marks Rd </t>
  </si>
  <si>
    <t>Suspect entered house via firebreak and stole a number of items through an open window using pool net</t>
  </si>
  <si>
    <t>TOOV</t>
  </si>
  <si>
    <t>Car cover stolen from car parked in street</t>
  </si>
  <si>
    <t>Fisherman's bend</t>
  </si>
  <si>
    <t>Boat cover and safety gear stolen from boat parked in street</t>
  </si>
  <si>
    <t>St Marks Rd</t>
  </si>
  <si>
    <t>Taps stolen at vacant premises. Suspect broke window to gain access</t>
  </si>
  <si>
    <t>16/Sept/20</t>
  </si>
  <si>
    <t>Fisherman's Bend</t>
  </si>
  <si>
    <t>Items stolen off 4x4 vehicle parked on street</t>
  </si>
  <si>
    <t>Fawcett Avenue</t>
  </si>
  <si>
    <t>Suspect rang doorbell and tenant opened. Suspect then tried to force entry but tenant managed to close door and suspect fled</t>
  </si>
  <si>
    <t>Moari Rd</t>
  </si>
  <si>
    <t>Skateboards and Bicycles stolen by kids</t>
  </si>
  <si>
    <t>Bicycle stolen. Intruders fled via Sandy Bay but not apprehended</t>
  </si>
  <si>
    <t>Camera stolen</t>
  </si>
  <si>
    <t>Bicycle stolen</t>
  </si>
  <si>
    <t>Apostle Rd</t>
  </si>
  <si>
    <t>Motorbike stolen</t>
  </si>
  <si>
    <t>Llandudno beach</t>
  </si>
  <si>
    <t>bags stolen from beachgoers</t>
  </si>
  <si>
    <t>Llandudno Beach</t>
  </si>
  <si>
    <t>Keys and car stolen from beach goer but recovered 30 min later in Campsbay</t>
  </si>
  <si>
    <t>Break-in</t>
  </si>
  <si>
    <t>Empty house (due to be demolished) broken into a taps stolen</t>
  </si>
  <si>
    <t>Burglar bars forced open by intruder during lunch time. Nothing stolen as homeowner was there and scared the intruder off</t>
  </si>
  <si>
    <t>Llandudno Rd</t>
  </si>
  <si>
    <t>Theft of copper pipes outside a house</t>
  </si>
  <si>
    <t>Vacant property broken into and vadalised. Sanitary ware, copper pipes and other small items stolen</t>
  </si>
  <si>
    <t>St Marks</t>
  </si>
  <si>
    <t>Suspect entered via an open window and took sandals and soap but left items behind when they realised the house was occupied</t>
  </si>
  <si>
    <t xml:space="preserve">Suspects stole toyota vehicle. </t>
  </si>
  <si>
    <t>Suspect stole  towel, shirt and cap from swimmer on beach at 8am</t>
  </si>
  <si>
    <t>December 2022 (exact date unknown)</t>
  </si>
  <si>
    <t>unknown</t>
  </si>
  <si>
    <t>phone stolen during halloween 'trick or treating'. Phone recovered the next day</t>
  </si>
  <si>
    <t>mugging</t>
  </si>
  <si>
    <t>llandudno road</t>
  </si>
  <si>
    <t>man mugged by four men armed with knives near entrance to Llandudno. Made off with phone and money. Only reported days later</t>
  </si>
  <si>
    <t>bags stolen from beachgoers but suspects caught in car park due to the actions of the car guards and PPA</t>
  </si>
  <si>
    <t xml:space="preserve">Toyota fortuner stolen. Parked on street. </t>
  </si>
  <si>
    <t>Phone stolen but suspects caught thanks to Car guards noticing car on arrival</t>
  </si>
  <si>
    <t>Bag stolen from beach, suspect caught and detained. case opened by victim</t>
  </si>
  <si>
    <t xml:space="preserve">Steensway </t>
  </si>
  <si>
    <t>Copper piping stolen from out of sight area on property during windy night</t>
  </si>
  <si>
    <t>lower llandudno road</t>
  </si>
  <si>
    <t>Forced entry and burglary at 10am whilst owners were out. Nothing of much value taken. Suspect identified but fled.</t>
  </si>
  <si>
    <t>non-violent crimes</t>
  </si>
  <si>
    <t>violent crimes</t>
  </si>
  <si>
    <t>Jan</t>
  </si>
  <si>
    <t>no data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</si>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</sst>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9]dd/mmm/yy"/>
    <numFmt numFmtId="165" formatCode="0.0"/>
  </numFmts>
  <fonts count="15">
    <font>
      <sz val="11.0"/>
      <color rgb="FF000000"/>
      <name val="Calibri"/>
    </font>
    <font>
      <sz val="9.0"/>
      <color rgb="FF000000"/>
      <name val="Calibri"/>
    </font>
    <font>
      <sz val="8.0"/>
      <color rgb="FF000000"/>
      <name val="Calibri"/>
    </font>
    <font>
      <sz val="10.0"/>
      <color rgb="FF000000"/>
      <name val="Calibri"/>
    </font>
    <font>
      <sz val="9.0"/>
      <name val="Calibri"/>
    </font>
    <font>
      <sz val="11.0"/>
      <color rgb="FFFF0000"/>
      <name val="Calibri"/>
    </font>
    <font>
      <b/>
      <sz val="11.0"/>
      <color rgb="FFFF0000"/>
      <name val="Calibri"/>
    </font>
    <font>
      <b/>
      <sz val="10.0"/>
      <color rgb="FFFF0000"/>
      <name val="Calibri"/>
    </font>
    <font>
      <b/>
      <sz val="10.0"/>
      <name val="Arial"/>
    </font>
    <font>
      <sz val="10.0"/>
      <name val="Calibri"/>
    </font>
    <font>
      <sz val="10.0"/>
      <name val="Arial"/>
    </font>
    <font>
      <b/>
      <sz val="14.0"/>
      <color rgb="FF000000"/>
      <name val="Calibri"/>
    </font>
    <font/>
    <font>
      <sz val="14.0"/>
      <color rgb="FF000000"/>
      <name val="Calibri"/>
    </font>
    <font>
      <b/>
      <sz val="9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B4C6E7"/>
        <bgColor rgb="FFB4C6E7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C5E0B3"/>
        <bgColor rgb="FFC5E0B3"/>
      </patternFill>
    </fill>
  </fills>
  <borders count="5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 style="thick">
        <color rgb="FFFFFF00"/>
      </left>
      <right style="thin">
        <color rgb="FF000000"/>
      </right>
      <top style="thick">
        <color rgb="FFFFFF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FFFF00"/>
      </top>
      <bottom style="thin">
        <color rgb="FF000000"/>
      </bottom>
    </border>
    <border>
      <left style="thin">
        <color rgb="FF000000"/>
      </left>
      <right style="thick">
        <color rgb="FFFFFF00"/>
      </right>
      <top style="thick">
        <color rgb="FFFFFF00"/>
      </top>
      <bottom style="thin">
        <color rgb="FF000000"/>
      </bottom>
    </border>
    <border>
      <left style="thick">
        <color rgb="FFFFFF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FFFF00"/>
      </right>
      <top style="thin">
        <color rgb="FF000000"/>
      </top>
      <bottom style="thin">
        <color rgb="FF000000"/>
      </bottom>
    </border>
    <border>
      <left style="thick">
        <color rgb="FFFFFF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FFFF00"/>
      </right>
      <top style="thin">
        <color rgb="FF000000"/>
      </top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textRotation="90" wrapText="1"/>
    </xf>
    <xf borderId="0" fillId="0" fontId="3" numFmtId="0" xfId="0" applyAlignment="1" applyFont="1">
      <alignment horizontal="center" shrinkToFit="0" wrapText="1"/>
    </xf>
    <xf borderId="1" fillId="0" fontId="1" numFmtId="0" xfId="0" applyAlignment="1" applyBorder="1" applyFont="1">
      <alignment horizontal="center" vertical="top"/>
    </xf>
    <xf borderId="1" fillId="2" fontId="1" numFmtId="1" xfId="0" applyAlignment="1" applyBorder="1" applyFill="1" applyFont="1" applyNumberFormat="1">
      <alignment vertical="top"/>
    </xf>
    <xf borderId="1" fillId="3" fontId="1" numFmtId="1" xfId="0" applyAlignment="1" applyBorder="1" applyFill="1" applyFont="1" applyNumberFormat="1">
      <alignment vertical="top"/>
    </xf>
    <xf borderId="1" fillId="4" fontId="1" numFmtId="1" xfId="0" applyAlignment="1" applyBorder="1" applyFill="1" applyFont="1" applyNumberFormat="1">
      <alignment vertical="top"/>
    </xf>
    <xf borderId="0" fillId="0" fontId="1" numFmtId="0" xfId="0" applyAlignment="1" applyFont="1">
      <alignment vertical="top"/>
    </xf>
    <xf borderId="1" fillId="5" fontId="4" numFmtId="1" xfId="0" applyAlignment="1" applyBorder="1" applyFill="1" applyFont="1" applyNumberFormat="1">
      <alignment vertical="top"/>
    </xf>
    <xf borderId="1" fillId="6" fontId="1" numFmtId="1" xfId="0" applyAlignment="1" applyBorder="1" applyFill="1" applyFont="1" applyNumberFormat="1">
      <alignment vertical="top"/>
    </xf>
    <xf borderId="1" fillId="5" fontId="1" numFmtId="1" xfId="0" applyAlignment="1" applyBorder="1" applyFont="1" applyNumberFormat="1">
      <alignment vertical="top"/>
    </xf>
    <xf borderId="0" fillId="0" fontId="3" numFmtId="0" xfId="0" applyAlignment="1" applyFont="1">
      <alignment vertical="top"/>
    </xf>
    <xf borderId="1" fillId="6" fontId="4" numFmtId="1" xfId="0" applyAlignment="1" applyBorder="1" applyFont="1" applyNumberFormat="1">
      <alignment vertical="top"/>
    </xf>
    <xf borderId="1" fillId="0" fontId="1" numFmtId="0" xfId="0" applyAlignment="1" applyBorder="1" applyFont="1">
      <alignment horizontal="center" readingOrder="0" vertical="top"/>
    </xf>
    <xf borderId="0" fillId="0" fontId="3" numFmtId="0" xfId="0" applyAlignment="1" applyFont="1">
      <alignment horizontal="center" vertical="top"/>
    </xf>
    <xf borderId="0" fillId="0" fontId="0" numFmtId="164" xfId="0" applyAlignment="1" applyFont="1" applyNumberFormat="1">
      <alignment horizontal="center" vertical="center"/>
    </xf>
    <xf borderId="0" fillId="0" fontId="0" numFmtId="1" xfId="0" applyAlignment="1" applyFont="1" applyNumberFormat="1">
      <alignment horizontal="center" vertical="center"/>
    </xf>
    <xf borderId="2" fillId="7" fontId="0" numFmtId="165" xfId="0" applyAlignment="1" applyBorder="1" applyFill="1" applyFont="1" applyNumberFormat="1">
      <alignment horizontal="center" shrinkToFit="0" textRotation="90" vertical="center" wrapText="1"/>
    </xf>
    <xf borderId="2" fillId="6" fontId="0" numFmtId="165" xfId="0" applyAlignment="1" applyBorder="1" applyFont="1" applyNumberFormat="1">
      <alignment horizontal="center" shrinkToFit="0" textRotation="90" vertical="center" wrapText="1"/>
    </xf>
    <xf borderId="2" fillId="7" fontId="3" numFmtId="165" xfId="0" applyAlignment="1" applyBorder="1" applyFont="1" applyNumberFormat="1">
      <alignment horizontal="center" shrinkToFit="0" textRotation="90" vertical="center" wrapText="1"/>
    </xf>
    <xf borderId="2" fillId="6" fontId="0" numFmtId="165" xfId="0" applyAlignment="1" applyBorder="1" applyFont="1" applyNumberFormat="1">
      <alignment horizontal="left" textRotation="90" vertical="center"/>
    </xf>
    <xf borderId="0" fillId="0" fontId="0" numFmtId="165" xfId="0" applyAlignment="1" applyFont="1" applyNumberFormat="1">
      <alignment horizontal="center" shrinkToFit="0" textRotation="90" vertical="center" wrapText="1"/>
    </xf>
    <xf borderId="0" fillId="0" fontId="0" numFmtId="0" xfId="0" applyAlignment="1" applyFont="1">
      <alignment textRotation="90"/>
    </xf>
    <xf borderId="0" fillId="0" fontId="0" numFmtId="164" xfId="0" applyAlignment="1" applyFont="1" applyNumberFormat="1">
      <alignment horizontal="center"/>
    </xf>
    <xf borderId="2" fillId="2" fontId="0" numFmtId="1" xfId="0" applyAlignment="1" applyBorder="1" applyFont="1" applyNumberFormat="1">
      <alignment horizontal="center"/>
    </xf>
    <xf borderId="2" fillId="7" fontId="0" numFmtId="165" xfId="0" applyAlignment="1" applyBorder="1" applyFont="1" applyNumberFormat="1">
      <alignment horizontal="center" shrinkToFit="0" wrapText="1"/>
    </xf>
    <xf borderId="0" fillId="0" fontId="5" numFmtId="165" xfId="0" applyAlignment="1" applyFont="1" applyNumberFormat="1">
      <alignment horizontal="center" shrinkToFit="0" wrapText="1"/>
    </xf>
    <xf borderId="0" fillId="0" fontId="0" numFmtId="0" xfId="0" applyFont="1"/>
    <xf borderId="2" fillId="6" fontId="0" numFmtId="165" xfId="0" applyAlignment="1" applyBorder="1" applyFont="1" applyNumberFormat="1">
      <alignment horizontal="center" shrinkToFit="0" wrapText="1"/>
    </xf>
    <xf borderId="0" fillId="0" fontId="0" numFmtId="165" xfId="0" applyFont="1" applyNumberFormat="1"/>
    <xf borderId="2" fillId="7" fontId="0" numFmtId="165" xfId="0" applyAlignment="1" applyBorder="1" applyFont="1" applyNumberFormat="1">
      <alignment horizontal="center" readingOrder="0" shrinkToFit="0" wrapText="1"/>
    </xf>
    <xf borderId="2" fillId="8" fontId="0" numFmtId="164" xfId="0" applyAlignment="1" applyBorder="1" applyFill="1" applyFont="1" applyNumberFormat="1">
      <alignment horizontal="center"/>
    </xf>
    <xf borderId="2" fillId="8" fontId="0" numFmtId="164" xfId="0" applyAlignment="1" applyBorder="1" applyFill="1" applyFont="1" applyNumberFormat="1">
      <alignment horizontal="center"/>
    </xf>
    <xf borderId="2" fillId="6" fontId="0" numFmtId="165" xfId="0" applyAlignment="1" applyBorder="1" applyFont="1" applyNumberFormat="1">
      <alignment horizontal="center" readingOrder="0" shrinkToFit="0" wrapText="1"/>
    </xf>
    <xf borderId="2" fillId="0" fontId="0" numFmtId="164" xfId="0" applyAlignment="1" applyBorder="1" applyFont="1" applyNumberFormat="1">
      <alignment horizontal="center"/>
    </xf>
    <xf borderId="2" fillId="3" fontId="0" numFmtId="164" xfId="0" applyAlignment="1" applyBorder="1" applyFont="1" applyNumberFormat="1">
      <alignment horizontal="center"/>
    </xf>
    <xf borderId="0" fillId="0" fontId="0" numFmtId="164" xfId="0" applyFont="1" applyNumberFormat="1"/>
    <xf borderId="0" fillId="0" fontId="0" numFmtId="1" xfId="0" applyFont="1" applyNumberFormat="1"/>
    <xf borderId="0" fillId="0" fontId="0" numFmtId="165" xfId="0" applyAlignment="1" applyFont="1" applyNumberFormat="1">
      <alignment horizontal="center" shrinkToFit="0" wrapText="1"/>
    </xf>
    <xf borderId="0" fillId="0" fontId="0" numFmtId="165" xfId="0" applyAlignment="1" applyFont="1" applyNumberFormat="1">
      <alignment shrinkToFit="0" wrapText="1"/>
    </xf>
    <xf borderId="3" fillId="0" fontId="0" numFmtId="0" xfId="0" applyAlignment="1" applyBorder="1" applyFont="1">
      <alignment horizontal="center" vertical="center"/>
    </xf>
    <xf borderId="4" fillId="7" fontId="0" numFmtId="0" xfId="0" applyAlignment="1" applyBorder="1" applyFont="1">
      <alignment horizontal="center" shrinkToFit="0" textRotation="90" vertical="center" wrapText="1"/>
    </xf>
    <xf borderId="5" fillId="6" fontId="0" numFmtId="0" xfId="0" applyAlignment="1" applyBorder="1" applyFont="1">
      <alignment horizontal="center" shrinkToFit="0" textRotation="90" vertical="center" wrapText="1"/>
    </xf>
    <xf borderId="5" fillId="7" fontId="3" numFmtId="0" xfId="0" applyAlignment="1" applyBorder="1" applyFont="1">
      <alignment horizontal="center" shrinkToFit="0" textRotation="90" vertical="center" wrapText="1"/>
    </xf>
    <xf borderId="5" fillId="6" fontId="0" numFmtId="0" xfId="0" applyAlignment="1" applyBorder="1" applyFont="1">
      <alignment horizontal="left" textRotation="90" vertical="center"/>
    </xf>
    <xf borderId="5" fillId="7" fontId="0" numFmtId="0" xfId="0" applyAlignment="1" applyBorder="1" applyFont="1">
      <alignment horizontal="center" shrinkToFit="0" textRotation="90" vertical="center" wrapText="1"/>
    </xf>
    <xf borderId="6" fillId="0" fontId="0" numFmtId="0" xfId="0" applyAlignment="1" applyBorder="1" applyFont="1">
      <alignment horizontal="center" shrinkToFit="0" textRotation="90" vertical="center" wrapText="1"/>
    </xf>
    <xf borderId="7" fillId="0" fontId="0" numFmtId="17" xfId="0" applyAlignment="1" applyBorder="1" applyFont="1" applyNumberFormat="1">
      <alignment horizontal="center"/>
    </xf>
    <xf borderId="8" fillId="7" fontId="0" numFmtId="1" xfId="0" applyAlignment="1" applyBorder="1" applyFont="1" applyNumberFormat="1">
      <alignment horizontal="center"/>
    </xf>
    <xf borderId="1" fillId="6" fontId="0" numFmtId="0" xfId="0" applyAlignment="1" applyBorder="1" applyFont="1">
      <alignment horizontal="center"/>
    </xf>
    <xf borderId="1" fillId="7" fontId="0" numFmtId="0" xfId="0" applyAlignment="1" applyBorder="1" applyFont="1">
      <alignment horizontal="center"/>
    </xf>
    <xf borderId="1" fillId="7" fontId="0" numFmtId="1" xfId="0" applyAlignment="1" applyBorder="1" applyFont="1" applyNumberFormat="1">
      <alignment horizontal="center"/>
    </xf>
    <xf borderId="1" fillId="6" fontId="0" numFmtId="0" xfId="0" applyAlignment="1" applyBorder="1" applyFont="1">
      <alignment horizontal="center" shrinkToFit="0" wrapText="1"/>
    </xf>
    <xf borderId="1" fillId="7" fontId="0" numFmtId="0" xfId="0" applyAlignment="1" applyBorder="1" applyFont="1">
      <alignment horizontal="center" shrinkToFit="0" wrapText="1"/>
    </xf>
    <xf borderId="9" fillId="0" fontId="5" numFmtId="1" xfId="0" applyAlignment="1" applyBorder="1" applyFont="1" applyNumberFormat="1">
      <alignment horizontal="center" shrinkToFit="0" wrapText="1"/>
    </xf>
    <xf borderId="1" fillId="6" fontId="0" numFmtId="1" xfId="0" applyAlignment="1" applyBorder="1" applyFont="1" applyNumberFormat="1">
      <alignment horizontal="center"/>
    </xf>
    <xf borderId="9" fillId="0" fontId="5" numFmtId="1" xfId="0" applyAlignment="1" applyBorder="1" applyFont="1" applyNumberFormat="1">
      <alignment horizontal="center"/>
    </xf>
    <xf borderId="10" fillId="0" fontId="6" numFmtId="0" xfId="0" applyAlignment="1" applyBorder="1" applyFont="1">
      <alignment horizontal="center"/>
    </xf>
    <xf borderId="11" fillId="7" fontId="6" numFmtId="1" xfId="0" applyAlignment="1" applyBorder="1" applyFont="1" applyNumberFormat="1">
      <alignment horizontal="center" vertical="center"/>
    </xf>
    <xf borderId="12" fillId="6" fontId="6" numFmtId="0" xfId="0" applyAlignment="1" applyBorder="1" applyFont="1">
      <alignment horizontal="center" vertical="center"/>
    </xf>
    <xf borderId="13" fillId="7" fontId="7" numFmtId="0" xfId="0" applyAlignment="1" applyBorder="1" applyFont="1">
      <alignment horizontal="center" shrinkToFit="0" wrapText="1"/>
    </xf>
    <xf borderId="13" fillId="6" fontId="6" numFmtId="0" xfId="0" applyAlignment="1" applyBorder="1" applyFont="1">
      <alignment horizontal="center" vertical="center"/>
    </xf>
    <xf borderId="13" fillId="7" fontId="6" numFmtId="0" xfId="0" applyAlignment="1" applyBorder="1" applyFont="1">
      <alignment horizontal="center" shrinkToFit="0" vertical="center" wrapText="1"/>
    </xf>
    <xf borderId="14" fillId="7" fontId="6" numFmtId="1" xfId="0" applyAlignment="1" applyBorder="1" applyFont="1" applyNumberFormat="1">
      <alignment horizontal="center" shrinkToFit="0" vertical="center" wrapText="1"/>
    </xf>
    <xf borderId="13" fillId="6" fontId="6" numFmtId="0" xfId="0" applyAlignment="1" applyBorder="1" applyFont="1">
      <alignment horizontal="center" shrinkToFit="0" wrapText="1"/>
    </xf>
    <xf borderId="13" fillId="7" fontId="6" numFmtId="0" xfId="0" applyAlignment="1" applyBorder="1" applyFont="1">
      <alignment horizontal="center" shrinkToFit="0" wrapText="1"/>
    </xf>
    <xf borderId="15" fillId="0" fontId="6" numFmtId="1" xfId="0" applyAlignment="1" applyBorder="1" applyFont="1" applyNumberFormat="1">
      <alignment horizontal="center" shrinkToFit="0" wrapText="1"/>
    </xf>
    <xf borderId="0" fillId="0" fontId="0" numFmtId="1" xfId="0" applyAlignment="1" applyFont="1" applyNumberFormat="1">
      <alignment horizontal="center"/>
    </xf>
    <xf borderId="0" fillId="0" fontId="0" numFmtId="0" xfId="0" applyAlignment="1" applyFont="1">
      <alignment horizontal="center"/>
    </xf>
    <xf borderId="6" fillId="0" fontId="5" numFmtId="0" xfId="0" applyAlignment="1" applyBorder="1" applyFont="1">
      <alignment horizontal="center" shrinkToFit="0" textRotation="90" vertical="center" wrapText="1"/>
    </xf>
    <xf borderId="16" fillId="7" fontId="0" numFmtId="1" xfId="0" applyAlignment="1" applyBorder="1" applyFont="1" applyNumberFormat="1">
      <alignment horizontal="center"/>
    </xf>
    <xf borderId="17" fillId="6" fontId="0" numFmtId="1" xfId="0" applyAlignment="1" applyBorder="1" applyFont="1" applyNumberFormat="1">
      <alignment horizontal="center"/>
    </xf>
    <xf borderId="17" fillId="7" fontId="0" numFmtId="1" xfId="0" applyAlignment="1" applyBorder="1" applyFont="1" applyNumberFormat="1">
      <alignment horizontal="center"/>
    </xf>
    <xf borderId="18" fillId="0" fontId="5" numFmtId="1" xfId="0" applyAlignment="1" applyBorder="1" applyFont="1" applyNumberFormat="1">
      <alignment horizontal="center"/>
    </xf>
    <xf borderId="19" fillId="0" fontId="0" numFmtId="17" xfId="0" applyAlignment="1" applyBorder="1" applyFont="1" applyNumberFormat="1">
      <alignment horizontal="center"/>
    </xf>
    <xf borderId="20" fillId="6" fontId="0" numFmtId="1" xfId="0" applyAlignment="1" applyBorder="1" applyFont="1" applyNumberFormat="1">
      <alignment horizontal="center"/>
    </xf>
    <xf borderId="20" fillId="7" fontId="0" numFmtId="1" xfId="0" applyAlignment="1" applyBorder="1" applyFont="1" applyNumberFormat="1">
      <alignment horizontal="center"/>
    </xf>
    <xf borderId="21" fillId="0" fontId="5" numFmtId="1" xfId="0" applyAlignment="1" applyBorder="1" applyFont="1" applyNumberFormat="1">
      <alignment horizontal="center"/>
    </xf>
    <xf borderId="22" fillId="7" fontId="0" numFmtId="1" xfId="0" applyAlignment="1" applyBorder="1" applyFont="1" applyNumberFormat="1">
      <alignment horizontal="center"/>
    </xf>
    <xf borderId="22" fillId="6" fontId="0" numFmtId="1" xfId="0" applyAlignment="1" applyBorder="1" applyFont="1" applyNumberFormat="1">
      <alignment horizontal="center"/>
    </xf>
    <xf borderId="23" fillId="0" fontId="5" numFmtId="1" xfId="0" applyAlignment="1" applyBorder="1" applyFont="1" applyNumberFormat="1">
      <alignment horizontal="center"/>
    </xf>
    <xf borderId="24" fillId="0" fontId="6" numFmtId="0" xfId="0" applyAlignment="1" applyBorder="1" applyFont="1">
      <alignment horizontal="center"/>
    </xf>
    <xf borderId="25" fillId="7" fontId="6" numFmtId="1" xfId="0" applyAlignment="1" applyBorder="1" applyFont="1" applyNumberFormat="1">
      <alignment horizontal="center" vertical="center"/>
    </xf>
    <xf borderId="8" fillId="7" fontId="0" numFmtId="1" xfId="0" applyAlignment="1" applyBorder="1" applyFont="1" applyNumberFormat="1">
      <alignment horizontal="center" shrinkToFit="0" wrapText="1"/>
    </xf>
    <xf borderId="20" fillId="6" fontId="0" numFmtId="1" xfId="0" applyAlignment="1" applyBorder="1" applyFont="1" applyNumberFormat="1">
      <alignment horizontal="center" shrinkToFit="0" wrapText="1"/>
    </xf>
    <xf borderId="20" fillId="7" fontId="0" numFmtId="1" xfId="0" applyAlignment="1" applyBorder="1" applyFont="1" applyNumberFormat="1">
      <alignment horizontal="center" shrinkToFit="0" wrapText="1"/>
    </xf>
    <xf borderId="26" fillId="7" fontId="0" numFmtId="1" xfId="0" applyAlignment="1" applyBorder="1" applyFont="1" applyNumberFormat="1">
      <alignment horizontal="center" shrinkToFit="0" wrapText="1"/>
    </xf>
    <xf borderId="22" fillId="7" fontId="0" numFmtId="1" xfId="0" applyAlignment="1" applyBorder="1" applyFont="1" applyNumberFormat="1">
      <alignment horizontal="center" shrinkToFit="0" wrapText="1"/>
    </xf>
    <xf borderId="22" fillId="6" fontId="0" numFmtId="1" xfId="0" applyAlignment="1" applyBorder="1" applyFont="1" applyNumberFormat="1">
      <alignment horizontal="center" shrinkToFit="0" wrapText="1"/>
    </xf>
    <xf borderId="27" fillId="7" fontId="0" numFmtId="1" xfId="0" applyAlignment="1" applyBorder="1" applyFont="1" applyNumberFormat="1">
      <alignment horizontal="center" shrinkToFit="0" wrapText="1"/>
    </xf>
    <xf borderId="28" fillId="0" fontId="5" numFmtId="1" xfId="0" applyAlignment="1" applyBorder="1" applyFont="1" applyNumberFormat="1">
      <alignment horizontal="center" shrinkToFit="0" wrapText="1"/>
    </xf>
    <xf borderId="25" fillId="7" fontId="6" numFmtId="1" xfId="0" applyAlignment="1" applyBorder="1" applyFont="1" applyNumberFormat="1">
      <alignment horizontal="center" shrinkToFit="0" vertical="center" wrapText="1"/>
    </xf>
    <xf borderId="0" fillId="0" fontId="0" numFmtId="1" xfId="0" applyAlignment="1" applyFont="1" applyNumberFormat="1">
      <alignment horizontal="center"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shrinkToFit="0" wrapText="1"/>
    </xf>
    <xf borderId="15" fillId="0" fontId="5" numFmtId="1" xfId="0" applyAlignment="1" applyBorder="1" applyFont="1" applyNumberFormat="1">
      <alignment horizontal="center" shrinkToFit="0" wrapText="1"/>
    </xf>
    <xf borderId="26" fillId="7" fontId="0" numFmtId="1" xfId="0" applyAlignment="1" applyBorder="1" applyFont="1" applyNumberFormat="1">
      <alignment horizontal="center"/>
    </xf>
    <xf borderId="27" fillId="7" fontId="0" numFmtId="1" xfId="0" applyAlignment="1" applyBorder="1" applyFont="1" applyNumberFormat="1">
      <alignment horizontal="center"/>
    </xf>
    <xf borderId="28" fillId="0" fontId="5" numFmtId="1" xfId="0" applyAlignment="1" applyBorder="1" applyFont="1" applyNumberFormat="1">
      <alignment horizontal="center"/>
    </xf>
    <xf borderId="0" fillId="0" fontId="6" numFmtId="0" xfId="0" applyFont="1"/>
    <xf borderId="29" fillId="7" fontId="3" numFmtId="0" xfId="0" applyAlignment="1" applyBorder="1" applyFont="1">
      <alignment horizontal="center" shrinkToFit="0" textRotation="90" vertical="center" wrapText="1"/>
    </xf>
    <xf borderId="15" fillId="0" fontId="5" numFmtId="1" xfId="0" applyAlignment="1" applyBorder="1" applyFont="1" applyNumberFormat="1">
      <alignment horizontal="center"/>
    </xf>
    <xf borderId="1" fillId="6" fontId="0" numFmtId="1" xfId="0" applyAlignment="1" applyBorder="1" applyFont="1" applyNumberFormat="1">
      <alignment horizontal="center" shrinkToFit="0" wrapText="1"/>
    </xf>
    <xf borderId="1" fillId="7" fontId="0" numFmtId="1" xfId="0" applyAlignment="1" applyBorder="1" applyFont="1" applyNumberFormat="1">
      <alignment horizontal="center" shrinkToFit="0" wrapText="1"/>
    </xf>
    <xf borderId="3" fillId="0" fontId="0" numFmtId="0" xfId="0" applyAlignment="1" applyBorder="1" applyFont="1">
      <alignment horizontal="center" readingOrder="0" vertical="center"/>
    </xf>
    <xf borderId="25" fillId="6" fontId="6" numFmtId="1" xfId="0" applyAlignment="1" applyBorder="1" applyFont="1" applyNumberFormat="1">
      <alignment horizontal="center" shrinkToFit="0" vertical="center" wrapText="1"/>
    </xf>
    <xf borderId="25" fillId="0" fontId="6" numFmtId="1" xfId="0" applyAlignment="1" applyBorder="1" applyFont="1" applyNumberFormat="1">
      <alignment horizontal="center" shrinkToFit="0" vertical="center" wrapText="1"/>
    </xf>
    <xf borderId="0" fillId="0" fontId="8" numFmtId="164" xfId="0" applyAlignment="1" applyFont="1" applyNumberFormat="1">
      <alignment horizontal="center" shrinkToFit="0" vertical="top" wrapText="1"/>
    </xf>
    <xf borderId="0" fillId="0" fontId="8" numFmtId="0" xfId="0" applyAlignment="1" applyFont="1">
      <alignment horizontal="center" shrinkToFit="0" vertical="top" wrapText="1"/>
    </xf>
    <xf borderId="0" fillId="0" fontId="9" numFmtId="0" xfId="0" applyAlignment="1" applyFont="1">
      <alignment horizontal="center" shrinkToFit="0" vertical="top" wrapText="1"/>
    </xf>
    <xf borderId="30" fillId="6" fontId="10" numFmtId="164" xfId="0" applyAlignment="1" applyBorder="1" applyFont="1" applyNumberFormat="1">
      <alignment horizontal="center" shrinkToFit="0" vertical="top" wrapText="1"/>
    </xf>
    <xf borderId="31" fillId="6" fontId="10" numFmtId="0" xfId="0" applyAlignment="1" applyBorder="1" applyFont="1">
      <alignment horizontal="center" shrinkToFit="0" vertical="top" wrapText="1"/>
    </xf>
    <xf borderId="31" fillId="6" fontId="10" numFmtId="0" xfId="0" applyAlignment="1" applyBorder="1" applyFont="1">
      <alignment horizontal="left" shrinkToFit="0" vertical="top" wrapText="1"/>
    </xf>
    <xf borderId="32" fillId="6" fontId="10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shrinkToFit="0" vertical="top" wrapText="1"/>
    </xf>
    <xf borderId="33" fillId="9" fontId="10" numFmtId="164" xfId="0" applyAlignment="1" applyBorder="1" applyFill="1" applyFont="1" applyNumberFormat="1">
      <alignment horizontal="center" shrinkToFit="0" vertical="top" wrapText="1"/>
    </xf>
    <xf borderId="1" fillId="9" fontId="10" numFmtId="0" xfId="0" applyAlignment="1" applyBorder="1" applyFont="1">
      <alignment horizontal="center" shrinkToFit="0" vertical="top" wrapText="1"/>
    </xf>
    <xf borderId="1" fillId="9" fontId="10" numFmtId="0" xfId="0" applyAlignment="1" applyBorder="1" applyFont="1">
      <alignment horizontal="left" shrinkToFit="0" vertical="top" wrapText="1"/>
    </xf>
    <xf borderId="34" fillId="9" fontId="10" numFmtId="0" xfId="0" applyAlignment="1" applyBorder="1" applyFont="1">
      <alignment horizontal="left" shrinkToFit="0" vertical="top" wrapText="1"/>
    </xf>
    <xf borderId="33" fillId="6" fontId="10" numFmtId="164" xfId="0" applyAlignment="1" applyBorder="1" applyFont="1" applyNumberFormat="1">
      <alignment horizontal="center" shrinkToFit="0" vertical="top" wrapText="1"/>
    </xf>
    <xf borderId="1" fillId="6" fontId="10" numFmtId="0" xfId="0" applyAlignment="1" applyBorder="1" applyFont="1">
      <alignment horizontal="center" shrinkToFit="0" vertical="top" wrapText="1"/>
    </xf>
    <xf borderId="1" fillId="6" fontId="10" numFmtId="0" xfId="0" applyAlignment="1" applyBorder="1" applyFont="1">
      <alignment horizontal="left" shrinkToFit="0" vertical="top" wrapText="1"/>
    </xf>
    <xf borderId="34" fillId="6" fontId="10" numFmtId="0" xfId="0" applyAlignment="1" applyBorder="1" applyFont="1">
      <alignment horizontal="left" shrinkToFit="0" vertical="top" wrapText="1"/>
    </xf>
    <xf borderId="33" fillId="10" fontId="10" numFmtId="164" xfId="0" applyAlignment="1" applyBorder="1" applyFill="1" applyFont="1" applyNumberFormat="1">
      <alignment horizontal="center" shrinkToFit="0" vertical="top" wrapText="1"/>
    </xf>
    <xf borderId="1" fillId="10" fontId="10" numFmtId="0" xfId="0" applyAlignment="1" applyBorder="1" applyFont="1">
      <alignment horizontal="center" shrinkToFit="0" vertical="top" wrapText="1"/>
    </xf>
    <xf borderId="1" fillId="10" fontId="10" numFmtId="0" xfId="0" applyAlignment="1" applyBorder="1" applyFont="1">
      <alignment horizontal="left" shrinkToFit="0" vertical="top" wrapText="1"/>
    </xf>
    <xf borderId="34" fillId="10" fontId="10" numFmtId="0" xfId="0" applyAlignment="1" applyBorder="1" applyFont="1">
      <alignment horizontal="left" shrinkToFit="0" vertical="top" wrapText="1"/>
    </xf>
    <xf borderId="33" fillId="11" fontId="10" numFmtId="164" xfId="0" applyAlignment="1" applyBorder="1" applyFill="1" applyFont="1" applyNumberFormat="1">
      <alignment horizontal="center" shrinkToFit="0" vertical="top" wrapText="1"/>
    </xf>
    <xf borderId="1" fillId="11" fontId="10" numFmtId="0" xfId="0" applyAlignment="1" applyBorder="1" applyFont="1">
      <alignment horizontal="center" shrinkToFit="0" vertical="top" wrapText="1"/>
    </xf>
    <xf borderId="1" fillId="11" fontId="10" numFmtId="0" xfId="0" applyAlignment="1" applyBorder="1" applyFont="1">
      <alignment horizontal="left" shrinkToFit="0" vertical="top" wrapText="1"/>
    </xf>
    <xf borderId="34" fillId="11" fontId="10" numFmtId="0" xfId="0" applyAlignment="1" applyBorder="1" applyFont="1">
      <alignment horizontal="left" shrinkToFit="0" vertical="top" wrapText="1"/>
    </xf>
    <xf borderId="35" fillId="10" fontId="10" numFmtId="164" xfId="0" applyAlignment="1" applyBorder="1" applyFont="1" applyNumberFormat="1">
      <alignment horizontal="center" shrinkToFit="0" vertical="top" wrapText="1"/>
    </xf>
    <xf borderId="36" fillId="10" fontId="10" numFmtId="0" xfId="0" applyAlignment="1" applyBorder="1" applyFont="1">
      <alignment horizontal="center" shrinkToFit="0" vertical="top" wrapText="1"/>
    </xf>
    <xf borderId="36" fillId="10" fontId="10" numFmtId="0" xfId="0" applyAlignment="1" applyBorder="1" applyFont="1">
      <alignment horizontal="left" shrinkToFit="0" vertical="top" wrapText="1"/>
    </xf>
    <xf borderId="37" fillId="10" fontId="10" numFmtId="0" xfId="0" applyAlignment="1" applyBorder="1" applyFont="1">
      <alignment horizontal="left" shrinkToFit="0" vertical="top" wrapText="1"/>
    </xf>
    <xf borderId="1" fillId="10" fontId="10" numFmtId="164" xfId="0" applyAlignment="1" applyBorder="1" applyFont="1" applyNumberFormat="1">
      <alignment horizontal="center" readingOrder="0" shrinkToFit="0" vertical="top" wrapText="1"/>
    </xf>
    <xf borderId="1" fillId="10" fontId="10" numFmtId="0" xfId="0" applyAlignment="1" applyBorder="1" applyFont="1">
      <alignment horizontal="center" shrinkToFit="0" vertical="top" wrapText="1"/>
    </xf>
    <xf borderId="1" fillId="10" fontId="10" numFmtId="0" xfId="0" applyAlignment="1" applyBorder="1" applyFont="1">
      <alignment horizontal="left" readingOrder="0" shrinkToFit="0" vertical="top" wrapText="1"/>
    </xf>
    <xf borderId="1" fillId="10" fontId="10" numFmtId="0" xfId="0" applyAlignment="1" applyBorder="1" applyFont="1">
      <alignment horizontal="center" readingOrder="0" shrinkToFit="0" vertical="top" wrapText="1"/>
    </xf>
    <xf borderId="1" fillId="6" fontId="10" numFmtId="164" xfId="0" applyAlignment="1" applyBorder="1" applyFont="1" applyNumberFormat="1">
      <alignment horizontal="center" readingOrder="0" shrinkToFit="0" vertical="top" wrapText="1"/>
    </xf>
    <xf borderId="1" fillId="6" fontId="10" numFmtId="0" xfId="0" applyAlignment="1" applyBorder="1" applyFont="1">
      <alignment horizontal="center" readingOrder="0" shrinkToFit="0" vertical="top" wrapText="1"/>
    </xf>
    <xf borderId="1" fillId="6" fontId="10" numFmtId="0" xfId="0" applyAlignment="1" applyBorder="1" applyFont="1">
      <alignment horizontal="left" readingOrder="0" shrinkToFit="0" vertical="top" wrapText="1"/>
    </xf>
    <xf borderId="0" fillId="0" fontId="10" numFmtId="164" xfId="0" applyAlignment="1" applyFont="1" applyNumberFormat="1">
      <alignment horizontal="center" shrinkToFit="0" vertical="top" wrapText="1"/>
    </xf>
    <xf borderId="0" fillId="0" fontId="10" numFmtId="0" xfId="0" applyAlignment="1" applyFont="1">
      <alignment horizontal="center" shrinkToFit="0" vertical="top" wrapText="1"/>
    </xf>
    <xf borderId="0" fillId="0" fontId="10" numFmtId="0" xfId="0" applyAlignment="1" applyFont="1">
      <alignment horizontal="left" shrinkToFit="0" vertical="top" wrapText="1"/>
    </xf>
    <xf borderId="10" fillId="7" fontId="11" numFmtId="0" xfId="0" applyAlignment="1" applyBorder="1" applyFont="1">
      <alignment horizontal="center"/>
    </xf>
    <xf borderId="38" fillId="0" fontId="12" numFmtId="0" xfId="0" applyBorder="1" applyFont="1"/>
    <xf borderId="39" fillId="0" fontId="13" numFmtId="0" xfId="0" applyAlignment="1" applyBorder="1" applyFont="1">
      <alignment horizontal="center"/>
    </xf>
    <xf borderId="38" fillId="6" fontId="11" numFmtId="0" xfId="0" applyAlignment="1" applyBorder="1" applyFont="1">
      <alignment horizontal="center"/>
    </xf>
    <xf borderId="24" fillId="0" fontId="1" numFmtId="0" xfId="0" applyBorder="1" applyFont="1"/>
    <xf borderId="25" fillId="11" fontId="14" numFmtId="0" xfId="0" applyBorder="1" applyFont="1"/>
    <xf borderId="40" fillId="0" fontId="14" numFmtId="0" xfId="0" applyBorder="1" applyFont="1"/>
    <xf borderId="40" fillId="11" fontId="14" numFmtId="0" xfId="0" applyBorder="1" applyFont="1"/>
    <xf borderId="41" fillId="11" fontId="14" numFmtId="0" xfId="0" applyBorder="1" applyFont="1"/>
    <xf borderId="41" fillId="0" fontId="14" numFmtId="0" xfId="0" applyBorder="1" applyFont="1"/>
    <xf borderId="41" fillId="11" fontId="14" numFmtId="0" xfId="0" applyAlignment="1" applyBorder="1" applyFont="1">
      <alignment readingOrder="0"/>
    </xf>
    <xf borderId="41" fillId="0" fontId="14" numFmtId="0" xfId="0" applyAlignment="1" applyBorder="1" applyFont="1">
      <alignment readingOrder="0"/>
    </xf>
    <xf borderId="42" fillId="0" fontId="14" numFmtId="0" xfId="0" applyAlignment="1" applyBorder="1" applyFont="1">
      <alignment readingOrder="0"/>
    </xf>
    <xf borderId="39" fillId="0" fontId="1" numFmtId="0" xfId="0" applyBorder="1" applyFont="1"/>
    <xf borderId="43" fillId="0" fontId="1" numFmtId="0" xfId="0" applyBorder="1" applyFont="1"/>
    <xf borderId="44" fillId="0" fontId="14" numFmtId="0" xfId="0" applyAlignment="1" applyBorder="1" applyFont="1">
      <alignment readingOrder="0"/>
    </xf>
    <xf borderId="22" fillId="11" fontId="1" numFmtId="0" xfId="0" applyAlignment="1" applyBorder="1" applyFont="1">
      <alignment horizontal="center"/>
    </xf>
    <xf borderId="45" fillId="0" fontId="1" numFmtId="165" xfId="0" applyAlignment="1" applyBorder="1" applyFont="1" applyNumberFormat="1">
      <alignment horizontal="center"/>
    </xf>
    <xf borderId="46" fillId="11" fontId="1" numFmtId="165" xfId="0" applyAlignment="1" applyBorder="1" applyFont="1" applyNumberFormat="1">
      <alignment horizontal="center"/>
    </xf>
    <xf borderId="47" fillId="11" fontId="1" numFmtId="165" xfId="0" applyAlignment="1" applyBorder="1" applyFont="1" applyNumberFormat="1">
      <alignment horizontal="center"/>
    </xf>
    <xf borderId="28" fillId="0" fontId="1" numFmtId="165" xfId="0" applyAlignment="1" applyBorder="1" applyFont="1" applyNumberFormat="1">
      <alignment horizontal="center"/>
    </xf>
    <xf borderId="28" fillId="11" fontId="1" numFmtId="165" xfId="0" applyAlignment="1" applyBorder="1" applyFont="1" applyNumberFormat="1">
      <alignment horizontal="center"/>
    </xf>
    <xf borderId="48" fillId="0" fontId="1" numFmtId="165" xfId="0" applyAlignment="1" applyBorder="1" applyFont="1" applyNumberFormat="1">
      <alignment horizontal="center"/>
    </xf>
    <xf borderId="39" fillId="0" fontId="1" numFmtId="0" xfId="0" applyAlignment="1" applyBorder="1" applyFont="1">
      <alignment readingOrder="0"/>
    </xf>
    <xf borderId="49" fillId="0" fontId="14" numFmtId="0" xfId="0" applyAlignment="1" applyBorder="1" applyFont="1">
      <alignment readingOrder="0"/>
    </xf>
    <xf borderId="28" fillId="0" fontId="1" numFmtId="165" xfId="0" applyAlignment="1" applyBorder="1" applyFont="1" applyNumberFormat="1">
      <alignment horizontal="center" readingOrder="0"/>
    </xf>
    <xf borderId="44" fillId="0" fontId="14" numFmtId="0" xfId="0" applyBorder="1" applyFont="1"/>
    <xf borderId="20" fillId="11" fontId="1" numFmtId="165" xfId="0" applyAlignment="1" applyBorder="1" applyFont="1" applyNumberFormat="1">
      <alignment horizontal="center"/>
    </xf>
    <xf borderId="49" fillId="0" fontId="14" numFmtId="0" xfId="0" applyBorder="1" applyFont="1"/>
    <xf borderId="39" fillId="0" fontId="12" numFmtId="0" xfId="0" applyBorder="1" applyFont="1"/>
    <xf borderId="24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19" Type="http://schemas.openxmlformats.org/officeDocument/2006/relationships/worksheet" Target="worksheets/sheet17.xml"/><Relationship Id="rId6" Type="http://schemas.openxmlformats.org/officeDocument/2006/relationships/worksheet" Target="worksheets/sheet4.xml"/><Relationship Id="rId18" Type="http://schemas.openxmlformats.org/officeDocument/2006/relationships/worksheet" Target="worksheets/sheet16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982824427480916"/>
          <c:y val="0.03345390011186728"/>
          <c:w val="0.732824427480916"/>
          <c:h val="0.754249116129432"/>
        </c:manualLayout>
      </c:layout>
      <c:lineChart>
        <c:ser>
          <c:idx val="0"/>
          <c:order val="0"/>
          <c:tx>
            <c:strRef>
              <c:f>Summary!$D$1</c:f>
            </c:strRef>
          </c:tx>
          <c:spPr>
            <a:ln cmpd="sng"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Summary!$A$2:$A$15</c:f>
            </c:strRef>
          </c:cat>
          <c:val>
            <c:numRef>
              <c:f>Summary!$D$2:$D$15</c:f>
              <c:numCache/>
            </c:numRef>
          </c:val>
          <c:smooth val="0"/>
        </c:ser>
        <c:ser>
          <c:idx val="1"/>
          <c:order val="1"/>
          <c:tx>
            <c:strRef>
              <c:f>Summary!$C$1</c:f>
            </c:strRef>
          </c:tx>
          <c:spPr>
            <a:ln cmpd="sng"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Summary!$A$2:$A$15</c:f>
            </c:strRef>
          </c:cat>
          <c:val>
            <c:numRef>
              <c:f>Summary!$C$2:$C$15</c:f>
              <c:numCache/>
            </c:numRef>
          </c:val>
          <c:smooth val="0"/>
        </c:ser>
        <c:axId val="923495037"/>
        <c:axId val="530620592"/>
      </c:lineChart>
      <c:catAx>
        <c:axId val="9234950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1" i="0">
                    <a:solidFill>
                      <a:srgbClr val="000000"/>
                    </a:solidFill>
                    <a:latin typeface="Roboto"/>
                  </a:rPr>
                  <a:t>End-of-Year-Values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530620592"/>
      </c:catAx>
      <c:valAx>
        <c:axId val="5306205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1" i="0">
                    <a:solidFill>
                      <a:srgbClr val="000000"/>
                    </a:solidFill>
                    <a:latin typeface="Roboto"/>
                  </a:rPr>
                  <a:t>Incidents</a:t>
                </a:r>
              </a:p>
            </c:rich>
          </c:tx>
          <c:layout>
            <c:manualLayout>
              <c:xMode val="edge"/>
              <c:yMode val="edge"/>
              <c:x val="0.02141151088962446"/>
              <c:y val="0.0334539001118672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923495037"/>
      </c:valAx>
      <c:spPr>
        <a:solidFill>
          <a:srgbClr val="FFFFFF"/>
        </a:solidFill>
      </c:spPr>
    </c:plotArea>
    <c:legend>
      <c:legendPos val="r"/>
      <c:legendEntry>
        <c:idx val="0"/>
        <c:txPr>
          <a:bodyPr/>
          <a:lstStyle/>
          <a:p>
            <a:pPr lvl="0">
              <a:defRPr sz="1000"/>
            </a:pPr>
          </a:p>
        </c:txPr>
      </c:legendEntry>
      <c:legendEntry>
        <c:idx val="1"/>
        <c:txPr>
          <a:bodyPr/>
          <a:lstStyle/>
          <a:p>
            <a:pPr lvl="0">
              <a:defRPr sz="1000"/>
            </a:pPr>
          </a:p>
        </c:txPr>
      </c:legendEntry>
      <c:overlay val="0"/>
      <c:txPr>
        <a:bodyPr/>
        <a:lstStyle/>
        <a:p>
          <a:pPr lvl="0">
            <a:defRPr b="0" sz="11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b="1" i="0">
                <a:solidFill>
                  <a:srgbClr val="000000"/>
                </a:solidFill>
                <a:latin typeface="Roboto"/>
              </a:rPr>
              <a:t>Non-violent crimes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'month-on-month data'!$B$2</c:f>
            </c:strRef>
          </c:tx>
          <c:spPr>
            <a:ln cmpd="sng" w="19050">
              <a:solidFill>
                <a:srgbClr val="4D84B5"/>
              </a:solidFill>
              <a:prstDash val="solid"/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data'!$B$3:$B$14</c:f>
              <c:numCache/>
            </c:numRef>
          </c:val>
          <c:smooth val="0"/>
        </c:ser>
        <c:ser>
          <c:idx val="1"/>
          <c:order val="1"/>
          <c:tx>
            <c:strRef>
              <c:f>'month-on-month data'!$C$2</c:f>
            </c:strRef>
          </c:tx>
          <c:spPr>
            <a:ln cmpd="sng" w="19050">
              <a:solidFill>
                <a:srgbClr val="C96A2A"/>
              </a:solidFill>
              <a:prstDash val="solid"/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data'!$C$3:$C$14</c:f>
              <c:numCache/>
            </c:numRef>
          </c:val>
          <c:smooth val="0"/>
        </c:ser>
        <c:ser>
          <c:idx val="2"/>
          <c:order val="2"/>
          <c:tx>
            <c:strRef>
              <c:f>'month-on-month data'!$D$2</c:f>
            </c:strRef>
          </c:tx>
          <c:spPr>
            <a:ln cmpd="sng" w="19050">
              <a:solidFill>
                <a:srgbClr val="8C8C8C"/>
              </a:solidFill>
              <a:prstDash val="solid"/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data'!$D$3:$D$14</c:f>
              <c:numCache/>
            </c:numRef>
          </c:val>
          <c:smooth val="0"/>
        </c:ser>
        <c:ser>
          <c:idx val="3"/>
          <c:order val="3"/>
          <c:tx>
            <c:strRef>
              <c:f>'month-on-month data'!$E$2</c:f>
            </c:strRef>
          </c:tx>
          <c:spPr>
            <a:ln cmpd="sng" w="19050">
              <a:solidFill>
                <a:srgbClr val="D9A300"/>
              </a:solidFill>
              <a:prstDash val="solid"/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data'!$E$3:$E$14</c:f>
              <c:numCache/>
            </c:numRef>
          </c:val>
          <c:smooth val="0"/>
        </c:ser>
        <c:ser>
          <c:idx val="4"/>
          <c:order val="4"/>
          <c:tx>
            <c:strRef>
              <c:f>'month-on-month data'!$F$2</c:f>
            </c:strRef>
          </c:tx>
          <c:spPr>
            <a:ln cmpd="sng" w="19050">
              <a:solidFill>
                <a:srgbClr val="3A61A7"/>
              </a:solidFill>
              <a:prstDash val="solid"/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data'!$F$3:$F$14</c:f>
              <c:numCache/>
            </c:numRef>
          </c:val>
          <c:smooth val="0"/>
        </c:ser>
        <c:ser>
          <c:idx val="5"/>
          <c:order val="5"/>
          <c:tx>
            <c:strRef>
              <c:f>'month-on-month data'!$G$2</c:f>
            </c:strRef>
          </c:tx>
          <c:spPr>
            <a:ln cmpd="sng" w="19050">
              <a:solidFill>
                <a:srgbClr val="5F933C"/>
              </a:solidFill>
              <a:prstDash val="solid"/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data'!$G$3:$G$14</c:f>
              <c:numCache/>
            </c:numRef>
          </c:val>
          <c:smooth val="0"/>
        </c:ser>
        <c:ser>
          <c:idx val="6"/>
          <c:order val="6"/>
          <c:tx>
            <c:strRef>
              <c:f>'month-on-month data'!$H$2</c:f>
            </c:strRef>
          </c:tx>
          <c:spPr>
            <a:ln cmpd="sng" w="19050">
              <a:solidFill>
                <a:srgbClr val="6BA5D9"/>
              </a:solidFill>
              <a:prstDash val="solid"/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data'!$H$3:$H$14</c:f>
              <c:numCache/>
            </c:numRef>
          </c:val>
          <c:smooth val="0"/>
        </c:ser>
        <c:ser>
          <c:idx val="7"/>
          <c:order val="7"/>
          <c:tx>
            <c:strRef>
              <c:f>'month-on-month data'!$I$2</c:f>
            </c:strRef>
          </c:tx>
          <c:spPr>
            <a:ln cmpd="sng" w="19050">
              <a:solidFill>
                <a:srgbClr val="66AA00"/>
              </a:solidFill>
              <a:prstDash val="solid"/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data'!$I$3:$I$14</c:f>
              <c:numCache/>
            </c:numRef>
          </c:val>
          <c:smooth val="0"/>
        </c:ser>
        <c:ser>
          <c:idx val="8"/>
          <c:order val="8"/>
          <c:tx>
            <c:strRef>
              <c:f>'month-on-month data'!$J$2</c:f>
            </c:strRef>
          </c:tx>
          <c:spPr>
            <a:ln cmpd="sng" w="19050">
              <a:solidFill>
                <a:srgbClr val="B82E2E"/>
              </a:solidFill>
              <a:prstDash val="solid"/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data'!$J$3:$J$14</c:f>
              <c:numCache/>
            </c:numRef>
          </c:val>
          <c:smooth val="0"/>
        </c:ser>
        <c:ser>
          <c:idx val="9"/>
          <c:order val="9"/>
          <c:tx>
            <c:strRef>
              <c:f>'month-on-month data'!$K$2</c:f>
            </c:strRef>
          </c:tx>
          <c:spPr>
            <a:ln cmpd="sng" w="19050">
              <a:solidFill>
                <a:srgbClr val="F975A8"/>
              </a:solidFill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data'!$K$3:$K$14</c:f>
              <c:numCache/>
            </c:numRef>
          </c:val>
          <c:smooth val="0"/>
        </c:ser>
        <c:ser>
          <c:idx val="10"/>
          <c:order val="10"/>
          <c:tx>
            <c:strRef>
              <c:f>'month-on-month data'!$L$2</c:f>
            </c:strRef>
          </c:tx>
          <c:spPr>
            <a:ln cmpd="sng" w="19050">
              <a:solidFill>
                <a:srgbClr val="00695C"/>
              </a:solidFill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data'!$L$3:$L$14</c:f>
              <c:numCache/>
            </c:numRef>
          </c:val>
          <c:smooth val="0"/>
        </c:ser>
        <c:ser>
          <c:idx val="11"/>
          <c:order val="11"/>
          <c:tx>
            <c:strRef>
              <c:f>'month-on-month data'!$M$2</c:f>
            </c:strRef>
          </c:tx>
          <c:spPr>
            <a:ln cmpd="sng">
              <a:solidFill>
                <a:srgbClr val="C2185B"/>
              </a:solidFill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data'!$M$3:$M$14</c:f>
              <c:numCache/>
            </c:numRef>
          </c:val>
          <c:smooth val="0"/>
        </c:ser>
        <c:ser>
          <c:idx val="12"/>
          <c:order val="12"/>
          <c:tx>
            <c:strRef>
              <c:f>'month-on-month data'!$N$2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data'!$N$3:$N$14</c:f>
              <c:numCache/>
            </c:numRef>
          </c:val>
          <c:smooth val="0"/>
        </c:ser>
        <c:ser>
          <c:idx val="13"/>
          <c:order val="13"/>
          <c:tx>
            <c:strRef>
              <c:f>'month-on-month data'!$O$2</c:f>
            </c:strRef>
          </c:tx>
          <c:spPr>
            <a:ln cmpd="sng">
              <a:solidFill>
                <a:srgbClr val="DB4437"/>
              </a:solidFill>
            </a:ln>
          </c:spPr>
          <c:marker>
            <c:symbol val="none"/>
          </c:marker>
          <c:cat>
            <c:strRef>
              <c:f>'month-on-month data'!$A$3:$A$14</c:f>
            </c:strRef>
          </c:cat>
          <c:val>
            <c:numRef>
              <c:f>'month-on-month data'!$O$3:$O$14</c:f>
              <c:numCache/>
            </c:numRef>
          </c:val>
          <c:smooth val="0"/>
        </c:ser>
        <c:axId val="644153766"/>
        <c:axId val="798664317"/>
      </c:lineChart>
      <c:catAx>
        <c:axId val="6441537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1" i="0">
                    <a:solidFill>
                      <a:srgbClr val="000000"/>
                    </a:solidFill>
                    <a:latin typeface="Roboto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</a:p>
        </c:txPr>
        <c:crossAx val="798664317"/>
      </c:catAx>
      <c:valAx>
        <c:axId val="7986643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 sz="1200">
                    <a:solidFill>
                      <a:srgbClr val="000000"/>
                    </a:solidFill>
                    <a:latin typeface="Roboto"/>
                  </a:defRPr>
                </a:pPr>
                <a:r>
                  <a:rPr b="1" i="0" sz="1200">
                    <a:solidFill>
                      <a:srgbClr val="000000"/>
                    </a:solidFill>
                    <a:latin typeface="Roboto"/>
                  </a:rPr>
                  <a:t>Number of Incidents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644153766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b="1" i="0">
                <a:solidFill>
                  <a:srgbClr val="000000"/>
                </a:solidFill>
                <a:latin typeface="Roboto"/>
              </a:rPr>
              <a:t>Violent crimes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'month-on-month data'!$R$2</c:f>
            </c:strRef>
          </c:tx>
          <c:spPr>
            <a:ln cmpd="sng" w="19050">
              <a:solidFill>
                <a:srgbClr val="4D84B5"/>
              </a:solidFill>
              <a:prstDash val="solid"/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data'!$R$3:$R$14</c:f>
              <c:numCache/>
            </c:numRef>
          </c:val>
          <c:smooth val="0"/>
        </c:ser>
        <c:ser>
          <c:idx val="1"/>
          <c:order val="1"/>
          <c:tx>
            <c:strRef>
              <c:f>'month-on-month data'!$S$2</c:f>
            </c:strRef>
          </c:tx>
          <c:spPr>
            <a:ln cmpd="sng" w="19050">
              <a:solidFill>
                <a:srgbClr val="C96A2A"/>
              </a:solidFill>
              <a:prstDash val="solid"/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data'!$S$3:$S$14</c:f>
              <c:numCache/>
            </c:numRef>
          </c:val>
          <c:smooth val="0"/>
        </c:ser>
        <c:ser>
          <c:idx val="2"/>
          <c:order val="2"/>
          <c:tx>
            <c:strRef>
              <c:f>'month-on-month data'!$T$2</c:f>
            </c:strRef>
          </c:tx>
          <c:spPr>
            <a:ln cmpd="sng" w="19050">
              <a:solidFill>
                <a:srgbClr val="8C8C8C"/>
              </a:solidFill>
              <a:prstDash val="solid"/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data'!$T$3:$T$14</c:f>
              <c:numCache/>
            </c:numRef>
          </c:val>
          <c:smooth val="0"/>
        </c:ser>
        <c:ser>
          <c:idx val="3"/>
          <c:order val="3"/>
          <c:tx>
            <c:strRef>
              <c:f>'month-on-month data'!$U$2</c:f>
            </c:strRef>
          </c:tx>
          <c:spPr>
            <a:ln cmpd="sng" w="19050">
              <a:solidFill>
                <a:srgbClr val="D9A300"/>
              </a:solidFill>
              <a:prstDash val="solid"/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data'!$U$3:$U$14</c:f>
              <c:numCache/>
            </c:numRef>
          </c:val>
          <c:smooth val="0"/>
        </c:ser>
        <c:ser>
          <c:idx val="4"/>
          <c:order val="4"/>
          <c:tx>
            <c:strRef>
              <c:f>'month-on-month data'!$V$2</c:f>
            </c:strRef>
          </c:tx>
          <c:spPr>
            <a:ln cmpd="sng" w="19050">
              <a:solidFill>
                <a:srgbClr val="3A61A7"/>
              </a:solidFill>
              <a:prstDash val="solid"/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data'!$V$3:$V$14</c:f>
              <c:numCache/>
            </c:numRef>
          </c:val>
          <c:smooth val="0"/>
        </c:ser>
        <c:ser>
          <c:idx val="5"/>
          <c:order val="5"/>
          <c:tx>
            <c:strRef>
              <c:f>'month-on-month data'!$W$2</c:f>
            </c:strRef>
          </c:tx>
          <c:spPr>
            <a:ln cmpd="sng" w="19050">
              <a:solidFill>
                <a:srgbClr val="5F933C"/>
              </a:solidFill>
              <a:prstDash val="solid"/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data'!$W$3:$W$14</c:f>
              <c:numCache/>
            </c:numRef>
          </c:val>
          <c:smooth val="0"/>
        </c:ser>
        <c:ser>
          <c:idx val="6"/>
          <c:order val="6"/>
          <c:tx>
            <c:strRef>
              <c:f>'month-on-month data'!$X$2</c:f>
            </c:strRef>
          </c:tx>
          <c:spPr>
            <a:ln cmpd="sng" w="19050">
              <a:solidFill>
                <a:srgbClr val="6BA5D9"/>
              </a:solidFill>
              <a:prstDash val="solid"/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data'!$X$3:$X$14</c:f>
              <c:numCache/>
            </c:numRef>
          </c:val>
          <c:smooth val="0"/>
        </c:ser>
        <c:ser>
          <c:idx val="7"/>
          <c:order val="7"/>
          <c:tx>
            <c:strRef>
              <c:f>'month-on-month data'!$Y$2</c:f>
            </c:strRef>
          </c:tx>
          <c:spPr>
            <a:ln cmpd="sng" w="19050">
              <a:solidFill>
                <a:srgbClr val="66AA00"/>
              </a:solidFill>
              <a:prstDash val="solid"/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data'!$Y$3:$Y$14</c:f>
              <c:numCache/>
            </c:numRef>
          </c:val>
          <c:smooth val="0"/>
        </c:ser>
        <c:ser>
          <c:idx val="8"/>
          <c:order val="8"/>
          <c:tx>
            <c:strRef>
              <c:f>'month-on-month data'!$Z$2</c:f>
            </c:strRef>
          </c:tx>
          <c:spPr>
            <a:ln cmpd="sng" w="19050">
              <a:solidFill>
                <a:srgbClr val="B82E2E"/>
              </a:solidFill>
              <a:prstDash val="solid"/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data'!$Z$3:$Z$14</c:f>
              <c:numCache/>
            </c:numRef>
          </c:val>
          <c:smooth val="0"/>
        </c:ser>
        <c:ser>
          <c:idx val="9"/>
          <c:order val="9"/>
          <c:tx>
            <c:strRef>
              <c:f>'month-on-month data'!$AA$2</c:f>
            </c:strRef>
          </c:tx>
          <c:spPr>
            <a:ln cmpd="sng" w="19050">
              <a:solidFill>
                <a:srgbClr val="F975A8"/>
              </a:solidFill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data'!$AA$3:$AA$14</c:f>
              <c:numCache/>
            </c:numRef>
          </c:val>
          <c:smooth val="0"/>
        </c:ser>
        <c:ser>
          <c:idx val="10"/>
          <c:order val="10"/>
          <c:tx>
            <c:strRef>
              <c:f>'month-on-month data'!$AB$2</c:f>
            </c:strRef>
          </c:tx>
          <c:spPr>
            <a:ln cmpd="sng" w="19050">
              <a:solidFill>
                <a:srgbClr val="00695C"/>
              </a:solidFill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data'!$AB$3:$AB$14</c:f>
              <c:numCache/>
            </c:numRef>
          </c:val>
          <c:smooth val="0"/>
        </c:ser>
        <c:ser>
          <c:idx val="11"/>
          <c:order val="11"/>
          <c:tx>
            <c:strRef>
              <c:f>'month-on-month data'!$AC$2</c:f>
            </c:strRef>
          </c:tx>
          <c:spPr>
            <a:ln cmpd="sng">
              <a:solidFill>
                <a:srgbClr val="C2185B"/>
              </a:solidFill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data'!$AC$3:$AC$14</c:f>
              <c:numCache/>
            </c:numRef>
          </c:val>
          <c:smooth val="0"/>
        </c:ser>
        <c:ser>
          <c:idx val="12"/>
          <c:order val="12"/>
          <c:tx>
            <c:strRef>
              <c:f>'month-on-month data'!$AD$2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data'!$AD$3:$AD$14</c:f>
              <c:numCache/>
            </c:numRef>
          </c:val>
          <c:smooth val="0"/>
        </c:ser>
        <c:ser>
          <c:idx val="13"/>
          <c:order val="13"/>
          <c:tx>
            <c:strRef>
              <c:f>'month-on-month data'!$AE$2</c:f>
            </c:strRef>
          </c:tx>
          <c:spPr>
            <a:ln cmpd="sng">
              <a:solidFill>
                <a:srgbClr val="DB4437"/>
              </a:solidFill>
            </a:ln>
          </c:spPr>
          <c:marker>
            <c:symbol val="none"/>
          </c:marker>
          <c:cat>
            <c:strRef>
              <c:f>'month-on-month data'!$Q$3:$Q$14</c:f>
            </c:strRef>
          </c:cat>
          <c:val>
            <c:numRef>
              <c:f>'month-on-month data'!$AE$3:$AE$14</c:f>
              <c:numCache/>
            </c:numRef>
          </c:val>
          <c:smooth val="0"/>
        </c:ser>
        <c:axId val="1230549251"/>
        <c:axId val="19233940"/>
      </c:lineChart>
      <c:catAx>
        <c:axId val="12305492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1" i="0">
                    <a:solidFill>
                      <a:srgbClr val="000000"/>
                    </a:solidFill>
                    <a:latin typeface="Roboto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</a:p>
        </c:txPr>
        <c:crossAx val="19233940"/>
      </c:catAx>
      <c:valAx>
        <c:axId val="192339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 sz="1000">
                    <a:solidFill>
                      <a:srgbClr val="000000"/>
                    </a:solidFill>
                    <a:latin typeface="Calibri"/>
                  </a:defRPr>
                </a:pPr>
                <a:r>
                  <a:rPr b="1" i="0" sz="1000">
                    <a:solidFill>
                      <a:srgbClr val="000000"/>
                    </a:solidFill>
                    <a:latin typeface="Calibri"/>
                  </a:rPr>
                  <a:t>Number of Incidents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230549251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8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15</xdr:row>
      <xdr:rowOff>104775</xdr:rowOff>
    </xdr:from>
    <xdr:ext cx="4991100" cy="4105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314325</xdr:colOff>
      <xdr:row>15</xdr:row>
      <xdr:rowOff>104775</xdr:rowOff>
    </xdr:from>
    <xdr:ext cx="3190875" cy="4152900"/>
    <xdr:sp>
      <xdr:nvSpPr>
        <xdr:cNvPr id="3" name="Shape 3"/>
        <xdr:cNvSpPr txBox="1"/>
      </xdr:nvSpPr>
      <xdr:spPr>
        <a:xfrm>
          <a:off x="3755325" y="1603538"/>
          <a:ext cx="3181350" cy="43529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75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 Separate data &amp; statistics for Llandudno are not maintained by Hout Bay Neighborhood Watch (HBNW) or SAPS.  Therefore this graph was created by volunteers assisting the Llandudno Neighborhood Watch (LNW).</a:t>
          </a:r>
          <a:endParaRPr sz="75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400"/>
            <a:buFont typeface="Arial"/>
            <a:buNone/>
          </a:pPr>
          <a:r>
            <a:t/>
          </a:r>
          <a:endParaRPr sz="75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75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 On 07AUG17 historical data was manually extracted from individual line-item summaries in the confidential portion of the HBNW website.  Prior to that, this did not exist.</a:t>
          </a:r>
          <a:endParaRPr sz="75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400"/>
            <a:buFont typeface="Arial"/>
            <a:buNone/>
          </a:pPr>
          <a:r>
            <a:t/>
          </a:r>
          <a:endParaRPr sz="75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75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 Raw data is confidential but is accessible to anyone applying/accepted to become a HBNW member.  Data is initially entered via the Link (ex Ttrumpet) process that is vetted by the Watchcon controllers in real-time for compliance with their original 2011 categories &amp; definitions.  However, this system ended on 30APR18.  Thereafter, crime events were entered by a LNHW volunteer manually from Llan Security Broadcast WhatsApp groups.</a:t>
          </a:r>
          <a:endParaRPr sz="75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400"/>
            <a:buFont typeface="Arial"/>
            <a:buNone/>
          </a:pPr>
          <a:r>
            <a:t/>
          </a:r>
          <a:endParaRPr sz="75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75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Other data sources from Insurance &amp; Armed Response companies are either confidential or unhelpful.</a:t>
          </a:r>
          <a:endParaRPr sz="75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400"/>
            <a:buFont typeface="Arial"/>
            <a:buNone/>
          </a:pPr>
          <a:r>
            <a:t/>
          </a:r>
          <a:endParaRPr sz="75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75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 Grouping of categories into "Violent" vs "Non-Violent" was done by LSEC to summarize all data as well as show a total (for 3 lines only)</a:t>
          </a:r>
          <a:endParaRPr sz="75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400"/>
            <a:buFont typeface="Arial"/>
            <a:buNone/>
          </a:pPr>
          <a:r>
            <a:t/>
          </a:r>
          <a:endParaRPr sz="75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75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6.  Important - All data points are for End-of-"AGM"Year values (that is, from 01NOV to 31OCT).</a:t>
          </a:r>
          <a:endParaRPr sz="75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400"/>
            <a:buFont typeface="Arial"/>
            <a:buNone/>
          </a:pPr>
          <a:r>
            <a:t/>
          </a:r>
          <a:endParaRPr sz="75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75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7.  Current year with Year-to-Date (YTD) month-end values is forecasted to end-of-"AGM" year using the "FORECAST" function in excel (linear regression) referencing the immediate prior 12-months (Moving Annual Total; MAT).  This is the best-way found so-far to fairly show current monthly data on a line graph of comparative "end-of-AGM year" values.</a:t>
          </a:r>
          <a:endParaRPr sz="75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400"/>
            <a:buFont typeface="Arial"/>
            <a:buNone/>
          </a:pPr>
          <a:r>
            <a:t/>
          </a:r>
          <a:endParaRPr sz="75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75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8. Trendline (black ) is added using  basic linear function in Excel for all data points shown; then extrapolated into next year.</a:t>
          </a:r>
          <a:endParaRPr sz="75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t/>
          </a:r>
          <a:endParaRPr sz="750"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750">
              <a:latin typeface="Calibri"/>
              <a:ea typeface="Calibri"/>
              <a:cs typeface="Calibri"/>
              <a:sym typeface="Calibri"/>
            </a:rPr>
            <a:t>9.  To be consistent with prior data for trend analysis; Sandy Bay incidents are excluded from these results.  Reports of Sandy Bay events are captured by the HBNW systems.</a:t>
          </a:r>
          <a:endParaRPr sz="75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8</xdr:col>
      <xdr:colOff>57150</xdr:colOff>
      <xdr:row>15</xdr:row>
      <xdr:rowOff>152400</xdr:rowOff>
    </xdr:from>
    <xdr:ext cx="38100" cy="3429000"/>
    <xdr:grpSp>
      <xdr:nvGrpSpPr>
        <xdr:cNvPr id="2" name="Shape 2" title="Drawing"/>
        <xdr:cNvGrpSpPr/>
      </xdr:nvGrpSpPr>
      <xdr:grpSpPr>
        <a:xfrm>
          <a:off x="5326950" y="2065500"/>
          <a:ext cx="38100" cy="3429000"/>
          <a:chOff x="5326950" y="2065500"/>
          <a:chExt cx="38100" cy="3429000"/>
        </a:xfrm>
      </xdr:grpSpPr>
      <xdr:grpSp>
        <xdr:nvGrpSpPr>
          <xdr:cNvPr id="4" name="Shape 4" title="Drawing"/>
          <xdr:cNvGrpSpPr/>
        </xdr:nvGrpSpPr>
        <xdr:grpSpPr>
          <a:xfrm>
            <a:off x="5326950" y="2065500"/>
            <a:ext cx="38100" cy="3429000"/>
            <a:chOff x="5336475" y="2065500"/>
            <a:chExt cx="19050" cy="3429000"/>
          </a:xfrm>
        </xdr:grpSpPr>
        <xdr:sp>
          <xdr:nvSpPr>
            <xdr:cNvPr id="5" name="Shape 5"/>
            <xdr:cNvSpPr/>
          </xdr:nvSpPr>
          <xdr:spPr>
            <a:xfrm>
              <a:off x="5336475" y="2065500"/>
              <a:ext cx="19050" cy="34290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6" name="Shape 6"/>
            <xdr:cNvCxnSpPr/>
          </xdr:nvCxnSpPr>
          <xdr:spPr>
            <a:xfrm rot="10800000">
              <a:off x="5336475" y="2065500"/>
              <a:ext cx="19050" cy="3429000"/>
            </a:xfrm>
            <a:prstGeom prst="straightConnector1">
              <a:avLst/>
            </a:prstGeom>
            <a:noFill/>
            <a:ln cap="flat" cmpd="sng" w="9525">
              <a:solidFill>
                <a:srgbClr val="EC7AD6"/>
              </a:solidFill>
              <a:prstDash val="lgDashDot"/>
              <a:miter lim="800000"/>
              <a:headEnd len="sm" w="sm" type="none"/>
              <a:tailEnd len="sm" w="sm" type="none"/>
            </a:ln>
          </xdr:spPr>
        </xdr:cxnSp>
      </xdr:grpSp>
    </xdr:grpSp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14</xdr:row>
      <xdr:rowOff>161925</xdr:rowOff>
    </xdr:from>
    <xdr:ext cx="5391150" cy="36957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133350</xdr:colOff>
      <xdr:row>14</xdr:row>
      <xdr:rowOff>161925</xdr:rowOff>
    </xdr:from>
    <xdr:ext cx="5219700" cy="36957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4" width="6.71"/>
    <col customWidth="1" min="5" max="5" width="1.29"/>
    <col customWidth="1" min="6" max="18" width="6.71"/>
    <col customWidth="1" min="19" max="19" width="18.71"/>
    <col customWidth="1" min="20" max="26" width="8.71"/>
  </cols>
  <sheetData>
    <row r="1" ht="30.0" customHeight="1">
      <c r="A1" s="1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3" t="s">
        <v>17</v>
      </c>
      <c r="T1" s="3"/>
      <c r="U1" s="3"/>
      <c r="V1" s="3"/>
      <c r="W1" s="3"/>
      <c r="X1" s="3"/>
      <c r="Y1" s="3"/>
      <c r="Z1" s="3"/>
    </row>
    <row r="2" ht="12.75" customHeight="1">
      <c r="A2" s="4">
        <v>2011.0</v>
      </c>
      <c r="B2" s="5">
        <f t="shared" ref="B2:B15" si="1">SUM(F2:R2)</f>
        <v>10</v>
      </c>
      <c r="C2" s="6">
        <f>(G2+I2+L2+N2)/(8)*12</f>
        <v>6</v>
      </c>
      <c r="D2" s="7">
        <f>(F2+H2+J2+K2+M2+O2+P2+Q2+R2)/(8)*12</f>
        <v>9</v>
      </c>
      <c r="E2" s="8"/>
      <c r="F2" s="9">
        <f>'2011'!B$12</f>
        <v>3</v>
      </c>
      <c r="G2" s="10">
        <f>'2011'!C$12</f>
        <v>2</v>
      </c>
      <c r="H2" s="11">
        <f>'2011'!D$12</f>
        <v>2</v>
      </c>
      <c r="I2" s="10">
        <f>'2011'!E$12</f>
        <v>2</v>
      </c>
      <c r="J2" s="11">
        <f>'2011'!F$12</f>
        <v>1</v>
      </c>
      <c r="K2" s="11">
        <f>'2011'!G$12</f>
        <v>0</v>
      </c>
      <c r="L2" s="10">
        <f>'2011'!H$12</f>
        <v>0</v>
      </c>
      <c r="M2" s="11">
        <f>'2011'!I$12</f>
        <v>0</v>
      </c>
      <c r="N2" s="10">
        <f>'2011'!J$12</f>
        <v>0</v>
      </c>
      <c r="O2" s="11">
        <f>'2011'!K$12</f>
        <v>0</v>
      </c>
      <c r="P2" s="11">
        <f>'2011'!L$12</f>
        <v>0</v>
      </c>
      <c r="Q2" s="11">
        <f>'2011'!M$12</f>
        <v>0</v>
      </c>
      <c r="R2" s="11">
        <f>'2011'!N$12</f>
        <v>0</v>
      </c>
      <c r="S2" s="12" t="s">
        <v>18</v>
      </c>
      <c r="T2" s="12"/>
      <c r="U2" s="12"/>
      <c r="V2" s="12"/>
      <c r="W2" s="12"/>
      <c r="X2" s="12"/>
      <c r="Y2" s="12"/>
      <c r="Z2" s="12"/>
    </row>
    <row r="3" ht="12.75" customHeight="1">
      <c r="A3" s="4">
        <v>2012.0</v>
      </c>
      <c r="B3" s="5">
        <f t="shared" si="1"/>
        <v>9</v>
      </c>
      <c r="C3" s="6">
        <f t="shared" ref="C3:C15" si="2">G3+I3+L3+N3</f>
        <v>4</v>
      </c>
      <c r="D3" s="7">
        <f t="shared" ref="D3:D15" si="3">F3+H3+J3+K3+M3+O3+P3+Q3+R3</f>
        <v>5</v>
      </c>
      <c r="E3" s="8"/>
      <c r="F3" s="9">
        <f>'2012'!B$14</f>
        <v>4</v>
      </c>
      <c r="G3" s="10">
        <f>'2012'!C$14</f>
        <v>2</v>
      </c>
      <c r="H3" s="11">
        <f>'2012'!D$14</f>
        <v>1</v>
      </c>
      <c r="I3" s="10">
        <f>'2012'!E$14</f>
        <v>2</v>
      </c>
      <c r="J3" s="11">
        <f>'2012'!F$14</f>
        <v>0</v>
      </c>
      <c r="K3" s="11">
        <f>'2012'!G$14</f>
        <v>0</v>
      </c>
      <c r="L3" s="10">
        <f>'2012'!H$14</f>
        <v>0</v>
      </c>
      <c r="M3" s="11">
        <f>'2012'!I$14</f>
        <v>0</v>
      </c>
      <c r="N3" s="10">
        <f>'2012'!J$14</f>
        <v>0</v>
      </c>
      <c r="O3" s="11">
        <f>'2012'!K$14</f>
        <v>0</v>
      </c>
      <c r="P3" s="11">
        <f>'2012'!L$14</f>
        <v>0</v>
      </c>
      <c r="Q3" s="11">
        <f>'2012'!M$14</f>
        <v>0</v>
      </c>
      <c r="R3" s="11">
        <f>'2012'!N$14</f>
        <v>0</v>
      </c>
      <c r="S3" s="12"/>
      <c r="T3" s="12"/>
      <c r="U3" s="12"/>
      <c r="V3" s="12"/>
      <c r="W3" s="12"/>
      <c r="X3" s="12"/>
      <c r="Y3" s="12"/>
      <c r="Z3" s="12"/>
    </row>
    <row r="4" ht="12.75" customHeight="1">
      <c r="A4" s="4">
        <v>2013.0</v>
      </c>
      <c r="B4" s="5">
        <f t="shared" si="1"/>
        <v>42</v>
      </c>
      <c r="C4" s="6">
        <f t="shared" si="2"/>
        <v>5</v>
      </c>
      <c r="D4" s="7">
        <f t="shared" si="3"/>
        <v>37</v>
      </c>
      <c r="E4" s="8"/>
      <c r="F4" s="9">
        <f>'2013'!B$14</f>
        <v>15</v>
      </c>
      <c r="G4" s="10">
        <f>'2013'!C$14</f>
        <v>0</v>
      </c>
      <c r="H4" s="11">
        <f>'2013'!D$14</f>
        <v>1</v>
      </c>
      <c r="I4" s="10">
        <f>'2013'!E$14</f>
        <v>3</v>
      </c>
      <c r="J4" s="11">
        <f>'2013'!F$14</f>
        <v>11</v>
      </c>
      <c r="K4" s="11">
        <f>'2013'!G$14</f>
        <v>1</v>
      </c>
      <c r="L4" s="10">
        <f>'2013'!H$14</f>
        <v>1</v>
      </c>
      <c r="M4" s="11">
        <f>'2013'!I$14</f>
        <v>4</v>
      </c>
      <c r="N4" s="10">
        <f>'2013'!J$14</f>
        <v>1</v>
      </c>
      <c r="O4" s="11">
        <f>'2013'!K$14</f>
        <v>1</v>
      </c>
      <c r="P4" s="11">
        <f>'2013'!L$14</f>
        <v>4</v>
      </c>
      <c r="Q4" s="11">
        <f>'2013'!M$14</f>
        <v>0</v>
      </c>
      <c r="R4" s="11">
        <f>'2013'!N$14</f>
        <v>0</v>
      </c>
      <c r="S4" s="12"/>
      <c r="T4" s="12"/>
      <c r="U4" s="12"/>
      <c r="V4" s="12"/>
      <c r="W4" s="12"/>
      <c r="X4" s="12"/>
      <c r="Y4" s="12"/>
      <c r="Z4" s="12"/>
    </row>
    <row r="5" ht="12.75" customHeight="1">
      <c r="A5" s="4">
        <v>2014.0</v>
      </c>
      <c r="B5" s="5">
        <f t="shared" si="1"/>
        <v>35</v>
      </c>
      <c r="C5" s="6">
        <f t="shared" si="2"/>
        <v>10</v>
      </c>
      <c r="D5" s="7">
        <f t="shared" si="3"/>
        <v>25</v>
      </c>
      <c r="E5" s="8"/>
      <c r="F5" s="9">
        <f>'2014'!B$14</f>
        <v>11</v>
      </c>
      <c r="G5" s="10">
        <f>'2014'!C$14</f>
        <v>2</v>
      </c>
      <c r="H5" s="11">
        <f>'2014'!D$14</f>
        <v>3</v>
      </c>
      <c r="I5" s="10">
        <f>'2014'!E$14</f>
        <v>8</v>
      </c>
      <c r="J5" s="11">
        <f>'2014'!F$14</f>
        <v>0</v>
      </c>
      <c r="K5" s="11">
        <f>'2014'!G$14</f>
        <v>4</v>
      </c>
      <c r="L5" s="10">
        <f>'2014'!H$14</f>
        <v>0</v>
      </c>
      <c r="M5" s="11">
        <f>'2014'!I$14</f>
        <v>0</v>
      </c>
      <c r="N5" s="10">
        <f>'2014'!J$14</f>
        <v>0</v>
      </c>
      <c r="O5" s="11">
        <f>'2014'!K$14</f>
        <v>1</v>
      </c>
      <c r="P5" s="11">
        <f>'2014'!L$14</f>
        <v>4</v>
      </c>
      <c r="Q5" s="11">
        <f>'2014'!M$14</f>
        <v>1</v>
      </c>
      <c r="R5" s="11">
        <f>'2014'!N$14</f>
        <v>1</v>
      </c>
      <c r="S5" s="12"/>
      <c r="T5" s="12"/>
      <c r="U5" s="12"/>
      <c r="V5" s="12"/>
      <c r="W5" s="12"/>
      <c r="X5" s="12"/>
      <c r="Y5" s="12"/>
      <c r="Z5" s="12"/>
    </row>
    <row r="6" ht="12.75" customHeight="1">
      <c r="A6" s="4">
        <v>2015.0</v>
      </c>
      <c r="B6" s="5">
        <f t="shared" si="1"/>
        <v>20</v>
      </c>
      <c r="C6" s="6">
        <f t="shared" si="2"/>
        <v>5</v>
      </c>
      <c r="D6" s="7">
        <f t="shared" si="3"/>
        <v>15</v>
      </c>
      <c r="E6" s="8"/>
      <c r="F6" s="9">
        <f>'2015'!B$14</f>
        <v>6</v>
      </c>
      <c r="G6" s="10">
        <f>'2015'!C$14</f>
        <v>2</v>
      </c>
      <c r="H6" s="11">
        <f>'2015'!D$14</f>
        <v>0</v>
      </c>
      <c r="I6" s="10">
        <f>'2015'!E$14</f>
        <v>3</v>
      </c>
      <c r="J6" s="11">
        <f>'2015'!F$14</f>
        <v>2</v>
      </c>
      <c r="K6" s="11">
        <f>'2015'!G$14</f>
        <v>1</v>
      </c>
      <c r="L6" s="10">
        <f>'2015'!H$14</f>
        <v>0</v>
      </c>
      <c r="M6" s="11">
        <f>'2015'!I$14</f>
        <v>0</v>
      </c>
      <c r="N6" s="10">
        <f>'2015'!J$14</f>
        <v>0</v>
      </c>
      <c r="O6" s="11">
        <f>'2015'!K$14</f>
        <v>5</v>
      </c>
      <c r="P6" s="11">
        <f>'2015'!L$14</f>
        <v>1</v>
      </c>
      <c r="Q6" s="11">
        <f>'2015'!M$14</f>
        <v>0</v>
      </c>
      <c r="R6" s="11">
        <f>'2015'!N$14</f>
        <v>0</v>
      </c>
      <c r="S6" s="12"/>
      <c r="T6" s="12"/>
      <c r="U6" s="12"/>
      <c r="V6" s="12"/>
      <c r="W6" s="12"/>
      <c r="X6" s="12"/>
      <c r="Y6" s="12"/>
      <c r="Z6" s="12"/>
    </row>
    <row r="7" ht="12.75" customHeight="1">
      <c r="A7" s="4">
        <v>2016.0</v>
      </c>
      <c r="B7" s="5">
        <f t="shared" si="1"/>
        <v>18</v>
      </c>
      <c r="C7" s="6">
        <f t="shared" si="2"/>
        <v>9</v>
      </c>
      <c r="D7" s="7">
        <f t="shared" si="3"/>
        <v>9</v>
      </c>
      <c r="E7" s="8"/>
      <c r="F7" s="9">
        <f>'2016'!B$14</f>
        <v>3</v>
      </c>
      <c r="G7" s="10">
        <f>'2016'!C$14</f>
        <v>3</v>
      </c>
      <c r="H7" s="11">
        <f>'2016'!D$14</f>
        <v>2</v>
      </c>
      <c r="I7" s="10">
        <f>'2016'!E$14</f>
        <v>6</v>
      </c>
      <c r="J7" s="11">
        <f>'2016'!F$14</f>
        <v>2</v>
      </c>
      <c r="K7" s="11">
        <f>'2016'!G$14</f>
        <v>0</v>
      </c>
      <c r="L7" s="10">
        <f>'2016'!H$14</f>
        <v>0</v>
      </c>
      <c r="M7" s="11">
        <f>'2016'!I$14</f>
        <v>0</v>
      </c>
      <c r="N7" s="10">
        <f>'2016'!J$14</f>
        <v>0</v>
      </c>
      <c r="O7" s="11">
        <f>'2016'!K$14</f>
        <v>0</v>
      </c>
      <c r="P7" s="11">
        <f>'2016'!L$14</f>
        <v>0</v>
      </c>
      <c r="Q7" s="11">
        <f>'2016'!M$14</f>
        <v>1</v>
      </c>
      <c r="R7" s="11">
        <f>'2016'!N$14</f>
        <v>1</v>
      </c>
      <c r="S7" s="12"/>
      <c r="T7" s="12"/>
      <c r="U7" s="12"/>
      <c r="V7" s="12"/>
      <c r="W7" s="12"/>
      <c r="X7" s="12"/>
      <c r="Y7" s="12"/>
      <c r="Z7" s="12"/>
    </row>
    <row r="8" ht="12.75" customHeight="1">
      <c r="A8" s="4">
        <v>2017.0</v>
      </c>
      <c r="B8" s="5">
        <f t="shared" si="1"/>
        <v>18</v>
      </c>
      <c r="C8" s="6">
        <f t="shared" si="2"/>
        <v>8</v>
      </c>
      <c r="D8" s="7">
        <f t="shared" si="3"/>
        <v>10</v>
      </c>
      <c r="E8" s="8"/>
      <c r="F8" s="9">
        <f>'2017'!B$14</f>
        <v>6</v>
      </c>
      <c r="G8" s="13">
        <f>'2017'!C$14</f>
        <v>5</v>
      </c>
      <c r="H8" s="9">
        <f>'2017'!D$14</f>
        <v>1</v>
      </c>
      <c r="I8" s="13">
        <f>'2017'!E$14</f>
        <v>3</v>
      </c>
      <c r="J8" s="9">
        <f>'2017'!F$14</f>
        <v>2</v>
      </c>
      <c r="K8" s="9">
        <f>'2017'!G$14</f>
        <v>0</v>
      </c>
      <c r="L8" s="13">
        <f>'2017'!H$14</f>
        <v>0</v>
      </c>
      <c r="M8" s="9">
        <f>'2017'!I$14</f>
        <v>0</v>
      </c>
      <c r="N8" s="13">
        <f>'2017'!J$14</f>
        <v>0</v>
      </c>
      <c r="O8" s="9">
        <f>'2017'!K$14</f>
        <v>0</v>
      </c>
      <c r="P8" s="9">
        <f>'2017'!L$14</f>
        <v>1</v>
      </c>
      <c r="Q8" s="9">
        <f>'2017'!M$14</f>
        <v>0</v>
      </c>
      <c r="R8" s="9">
        <f>'2017'!N$14</f>
        <v>0</v>
      </c>
      <c r="S8" s="12"/>
      <c r="T8" s="12"/>
      <c r="U8" s="12"/>
      <c r="V8" s="12"/>
      <c r="W8" s="12"/>
      <c r="X8" s="12"/>
      <c r="Y8" s="12"/>
      <c r="Z8" s="12"/>
    </row>
    <row r="9" ht="12.75" customHeight="1">
      <c r="A9" s="4">
        <v>2018.0</v>
      </c>
      <c r="B9" s="5">
        <f t="shared" si="1"/>
        <v>17</v>
      </c>
      <c r="C9" s="6">
        <f t="shared" si="2"/>
        <v>5</v>
      </c>
      <c r="D9" s="7">
        <f t="shared" si="3"/>
        <v>12</v>
      </c>
      <c r="E9" s="8"/>
      <c r="F9" s="9">
        <f>'2018'!B$14</f>
        <v>5</v>
      </c>
      <c r="G9" s="13">
        <f>'2018'!C$14</f>
        <v>3</v>
      </c>
      <c r="H9" s="9">
        <f>'2018'!D$14</f>
        <v>2</v>
      </c>
      <c r="I9" s="13">
        <f>'2018'!E$14</f>
        <v>1</v>
      </c>
      <c r="J9" s="9">
        <f>'2018'!F$14</f>
        <v>0</v>
      </c>
      <c r="K9" s="9">
        <f>'2018'!G$14</f>
        <v>1</v>
      </c>
      <c r="L9" s="13">
        <f>'2018'!H$14</f>
        <v>1</v>
      </c>
      <c r="M9" s="9">
        <f>'2018'!I$14</f>
        <v>0</v>
      </c>
      <c r="N9" s="13">
        <f>'2018'!J$14</f>
        <v>0</v>
      </c>
      <c r="O9" s="9">
        <f>'2018'!K$14</f>
        <v>2</v>
      </c>
      <c r="P9" s="9">
        <f>'2018'!L$14</f>
        <v>1</v>
      </c>
      <c r="Q9" s="9">
        <f>'2018'!M$14</f>
        <v>1</v>
      </c>
      <c r="R9" s="9">
        <f>'2018'!N$14</f>
        <v>0</v>
      </c>
      <c r="S9" s="12"/>
      <c r="T9" s="12"/>
      <c r="U9" s="12"/>
      <c r="V9" s="12"/>
      <c r="W9" s="12"/>
      <c r="X9" s="12"/>
      <c r="Y9" s="12"/>
      <c r="Z9" s="12"/>
    </row>
    <row r="10" ht="12.75" customHeight="1">
      <c r="A10" s="14">
        <v>2019.0</v>
      </c>
      <c r="B10" s="5">
        <f t="shared" si="1"/>
        <v>5</v>
      </c>
      <c r="C10" s="6">
        <f t="shared" si="2"/>
        <v>0</v>
      </c>
      <c r="D10" s="7">
        <f t="shared" si="3"/>
        <v>5</v>
      </c>
      <c r="E10" s="8"/>
      <c r="F10" s="9">
        <f>'2019'!B$14</f>
        <v>2</v>
      </c>
      <c r="G10" s="13">
        <f>'2019'!C$14</f>
        <v>0</v>
      </c>
      <c r="H10" s="9">
        <f>'2019'!D$14</f>
        <v>0</v>
      </c>
      <c r="I10" s="13">
        <f>'2019'!E$14</f>
        <v>0</v>
      </c>
      <c r="J10" s="9">
        <f>'2019'!F$14</f>
        <v>0</v>
      </c>
      <c r="K10" s="9">
        <f>'2019'!G$14</f>
        <v>0</v>
      </c>
      <c r="L10" s="13">
        <f>'2019'!H$14</f>
        <v>0</v>
      </c>
      <c r="M10" s="9">
        <f>'2019'!I$14</f>
        <v>0</v>
      </c>
      <c r="N10" s="13">
        <f>'2019'!J$14</f>
        <v>0</v>
      </c>
      <c r="O10" s="9">
        <f>'2019'!K$14</f>
        <v>1</v>
      </c>
      <c r="P10" s="9">
        <f>'2019'!L$14</f>
        <v>2</v>
      </c>
      <c r="Q10" s="9">
        <f>'2019'!M$14</f>
        <v>0</v>
      </c>
      <c r="R10" s="9">
        <f>'2019'!N$14</f>
        <v>0</v>
      </c>
      <c r="S10" s="12"/>
      <c r="T10" s="12"/>
      <c r="U10" s="12"/>
      <c r="V10" s="12"/>
      <c r="W10" s="12"/>
      <c r="X10" s="12"/>
      <c r="Y10" s="12"/>
      <c r="Z10" s="12"/>
    </row>
    <row r="11" ht="12.75" customHeight="1">
      <c r="A11" s="14">
        <v>2020.0</v>
      </c>
      <c r="B11" s="5">
        <f t="shared" si="1"/>
        <v>7</v>
      </c>
      <c r="C11" s="6">
        <f t="shared" si="2"/>
        <v>0</v>
      </c>
      <c r="D11" s="7">
        <f t="shared" si="3"/>
        <v>7</v>
      </c>
      <c r="E11" s="8"/>
      <c r="F11" s="9">
        <f>'2020'!B$14</f>
        <v>3</v>
      </c>
      <c r="G11" s="13">
        <f>'2020'!C$14</f>
        <v>0</v>
      </c>
      <c r="H11" s="9">
        <f>'2020'!D$14</f>
        <v>1</v>
      </c>
      <c r="I11" s="13">
        <f>'2020'!E$14</f>
        <v>0</v>
      </c>
      <c r="J11" s="9">
        <f>'2020'!F$14</f>
        <v>3</v>
      </c>
      <c r="K11" s="9">
        <f>'2020'!G$14</f>
        <v>0</v>
      </c>
      <c r="L11" s="13">
        <f>'2020'!H$14</f>
        <v>0</v>
      </c>
      <c r="M11" s="9">
        <f>'2020'!I$14</f>
        <v>0</v>
      </c>
      <c r="N11" s="13">
        <f>'2020'!J$14</f>
        <v>0</v>
      </c>
      <c r="O11" s="9">
        <f>'2020'!K$14</f>
        <v>0</v>
      </c>
      <c r="P11" s="9">
        <f>'2020'!L$14</f>
        <v>0</v>
      </c>
      <c r="Q11" s="9">
        <f>'2020'!M$14</f>
        <v>0</v>
      </c>
      <c r="R11" s="9">
        <f>'2020'!N$14</f>
        <v>0</v>
      </c>
      <c r="S11" s="12"/>
      <c r="T11" s="12"/>
      <c r="U11" s="12"/>
      <c r="V11" s="12"/>
      <c r="W11" s="12"/>
      <c r="X11" s="12"/>
      <c r="Y11" s="12"/>
      <c r="Z11" s="12"/>
    </row>
    <row r="12" ht="12.75" customHeight="1">
      <c r="A12" s="14">
        <v>2021.0</v>
      </c>
      <c r="B12" s="5">
        <f t="shared" si="1"/>
        <v>4</v>
      </c>
      <c r="C12" s="6">
        <f t="shared" si="2"/>
        <v>0</v>
      </c>
      <c r="D12" s="7">
        <f t="shared" si="3"/>
        <v>4</v>
      </c>
      <c r="E12" s="8"/>
      <c r="F12" s="9">
        <f>'2021'!B$14</f>
        <v>1</v>
      </c>
      <c r="G12" s="13">
        <f>'2021'!C$14</f>
        <v>0</v>
      </c>
      <c r="H12" s="9">
        <f>'2021'!D$14</f>
        <v>0</v>
      </c>
      <c r="I12" s="13">
        <f>'2021'!E$14</f>
        <v>0</v>
      </c>
      <c r="J12" s="9">
        <f>'2021'!F$14</f>
        <v>0</v>
      </c>
      <c r="K12" s="9">
        <f>'2021'!G$14</f>
        <v>0</v>
      </c>
      <c r="L12" s="13">
        <f>'2021'!H$14</f>
        <v>0</v>
      </c>
      <c r="M12" s="9">
        <f>'2021'!I$14</f>
        <v>0</v>
      </c>
      <c r="N12" s="13">
        <f>'2021'!J$14</f>
        <v>0</v>
      </c>
      <c r="O12" s="9">
        <f>'2021'!K$14</f>
        <v>0</v>
      </c>
      <c r="P12" s="9">
        <f>'2021'!L$14</f>
        <v>3</v>
      </c>
      <c r="Q12" s="9">
        <f>'2021'!M$14</f>
        <v>0</v>
      </c>
      <c r="R12" s="9">
        <f>'2021'!N$14</f>
        <v>0</v>
      </c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4">
        <v>2022.0</v>
      </c>
      <c r="B13" s="5">
        <f t="shared" si="1"/>
        <v>8.523364486</v>
      </c>
      <c r="C13" s="6">
        <f t="shared" si="2"/>
        <v>0</v>
      </c>
      <c r="D13" s="7">
        <f t="shared" si="3"/>
        <v>8.523364486</v>
      </c>
      <c r="E13" s="8"/>
      <c r="F13" s="9">
        <f>'2022'!B$14</f>
        <v>4.355140187</v>
      </c>
      <c r="G13" s="13">
        <f>'2022'!C$14</f>
        <v>0</v>
      </c>
      <c r="H13" s="9">
        <f>'2022'!D$14</f>
        <v>0</v>
      </c>
      <c r="I13" s="13">
        <f>'2022'!E$14</f>
        <v>0</v>
      </c>
      <c r="J13" s="9">
        <f>'2022'!F$14</f>
        <v>0</v>
      </c>
      <c r="K13" s="9">
        <f>'2022'!G$14</f>
        <v>0</v>
      </c>
      <c r="L13" s="13">
        <f>'2022'!H$14</f>
        <v>0</v>
      </c>
      <c r="M13" s="9">
        <f>'2022'!I$14</f>
        <v>0</v>
      </c>
      <c r="N13" s="13">
        <f>'2022'!J$14</f>
        <v>0</v>
      </c>
      <c r="O13" s="9">
        <f>'2022'!K$14</f>
        <v>3</v>
      </c>
      <c r="P13" s="9">
        <f>'2022'!L$14</f>
        <v>1.168224299</v>
      </c>
      <c r="Q13" s="9">
        <f>'2022'!M$14</f>
        <v>0</v>
      </c>
      <c r="R13" s="9">
        <f>'2022'!N$14</f>
        <v>0</v>
      </c>
      <c r="S13" s="12"/>
      <c r="T13" s="12"/>
      <c r="U13" s="12"/>
      <c r="V13" s="12"/>
      <c r="W13" s="12"/>
      <c r="X13" s="12"/>
      <c r="Y13" s="12"/>
      <c r="Z13" s="12"/>
    </row>
    <row r="14" ht="12.75" customHeight="1">
      <c r="A14" s="14">
        <v>2023.0</v>
      </c>
      <c r="B14" s="5">
        <f t="shared" si="1"/>
        <v>6</v>
      </c>
      <c r="C14" s="6">
        <f t="shared" si="2"/>
        <v>1</v>
      </c>
      <c r="D14" s="7">
        <f t="shared" si="3"/>
        <v>5</v>
      </c>
      <c r="E14" s="8"/>
      <c r="F14" s="9">
        <f>'2023'!B$14</f>
        <v>0</v>
      </c>
      <c r="G14" s="13">
        <f>'2023'!C$14</f>
        <v>0</v>
      </c>
      <c r="H14" s="9">
        <f>'2023'!D$14</f>
        <v>0</v>
      </c>
      <c r="I14" s="13">
        <f>'2023'!E$14</f>
        <v>1</v>
      </c>
      <c r="J14" s="9">
        <f>'2023'!F$14</f>
        <v>0</v>
      </c>
      <c r="K14" s="9">
        <f>'2023'!G$14</f>
        <v>0</v>
      </c>
      <c r="L14" s="13">
        <f>'2023'!H$14</f>
        <v>0</v>
      </c>
      <c r="M14" s="9">
        <f>'2023'!I$14</f>
        <v>0</v>
      </c>
      <c r="N14" s="13">
        <f>'2023'!J$14</f>
        <v>0</v>
      </c>
      <c r="O14" s="9">
        <f>'2023'!K$14</f>
        <v>0</v>
      </c>
      <c r="P14" s="9">
        <f>'2023'!L$14</f>
        <v>5</v>
      </c>
      <c r="Q14" s="9">
        <f>'2023'!M$14</f>
        <v>0</v>
      </c>
      <c r="R14" s="9">
        <f>'2023'!N$14</f>
        <v>0</v>
      </c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4">
        <v>2024.0</v>
      </c>
      <c r="B15" s="5">
        <f t="shared" si="1"/>
        <v>8.770602469</v>
      </c>
      <c r="C15" s="6">
        <f t="shared" si="2"/>
        <v>0.499945679</v>
      </c>
      <c r="D15" s="7">
        <f t="shared" si="3"/>
        <v>8.27065679</v>
      </c>
      <c r="E15" s="8"/>
      <c r="F15" s="9">
        <f>'2024'!B$14</f>
        <v>2.508306173</v>
      </c>
      <c r="G15" s="13">
        <f>'2024'!C$14</f>
        <v>0</v>
      </c>
      <c r="H15" s="9">
        <f>'2024'!D$14</f>
        <v>0</v>
      </c>
      <c r="I15" s="13">
        <f>'2024'!E$14</f>
        <v>0.499945679</v>
      </c>
      <c r="J15" s="9">
        <f>'2024'!F$14</f>
        <v>1.499945679</v>
      </c>
      <c r="K15" s="9">
        <f>'2024'!G$14</f>
        <v>0</v>
      </c>
      <c r="L15" s="13">
        <f>'2024'!H$14</f>
        <v>0</v>
      </c>
      <c r="M15" s="9">
        <f>'2024'!I$14</f>
        <v>0</v>
      </c>
      <c r="N15" s="13">
        <f>'2024'!J$14</f>
        <v>0</v>
      </c>
      <c r="O15" s="9">
        <f>'2024'!K$14</f>
        <v>0</v>
      </c>
      <c r="P15" s="9">
        <f>'2024'!L$14</f>
        <v>4.262404938</v>
      </c>
      <c r="Q15" s="9">
        <f>'2024'!M$14</f>
        <v>0</v>
      </c>
      <c r="R15" s="9">
        <f>'2024'!N$14</f>
        <v>0</v>
      </c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2.75" customHeight="1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5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2.75" customHeight="1">
      <c r="A21" s="15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2.75" customHeight="1">
      <c r="A22" s="15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15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1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15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15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15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15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15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15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1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5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2.75" customHeight="1">
      <c r="A33" s="15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2.75" customHeight="1">
      <c r="A34" s="15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5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2.75" customHeight="1">
      <c r="A36" s="15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2.75" customHeight="1">
      <c r="A37" s="1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2.75" customHeight="1">
      <c r="A38" s="15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2.75" customHeight="1">
      <c r="A39" s="15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2.75" customHeight="1">
      <c r="A40" s="15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2.75" customHeight="1">
      <c r="A41" s="15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2.75" customHeight="1">
      <c r="A42" s="15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2.75" customHeight="1">
      <c r="A43" s="15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2.75" customHeight="1">
      <c r="A44" s="15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2.75" customHeight="1">
      <c r="A45" s="15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2.75" customHeight="1">
      <c r="A46" s="15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2.75" customHeight="1">
      <c r="A47" s="15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2.75" customHeight="1">
      <c r="A48" s="15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2.75" customHeight="1">
      <c r="A49" s="15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2.75" customHeight="1">
      <c r="A50" s="1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2.75" customHeight="1">
      <c r="A51" s="1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2.75" customHeight="1">
      <c r="A52" s="15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2.75" customHeight="1">
      <c r="A53" s="15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2.75" customHeight="1">
      <c r="A54" s="15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2.75" customHeight="1">
      <c r="A55" s="15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2.75" customHeight="1">
      <c r="A56" s="15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2.75" customHeight="1">
      <c r="A57" s="15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2.75" customHeight="1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2.75" customHeight="1">
      <c r="A59" s="15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2.75" customHeight="1">
      <c r="A60" s="15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2.75" customHeight="1">
      <c r="A61" s="15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2.75" customHeight="1">
      <c r="A62" s="15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2.75" customHeight="1">
      <c r="A63" s="15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2.75" customHeight="1">
      <c r="A64" s="15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2.75" customHeight="1">
      <c r="A65" s="15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2.75" customHeight="1">
      <c r="A66" s="15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2.75" customHeight="1">
      <c r="A67" s="15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2.75" customHeight="1">
      <c r="A68" s="15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2.75" customHeight="1">
      <c r="A69" s="15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2.75" customHeight="1">
      <c r="A70" s="15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2.75" customHeight="1">
      <c r="A71" s="15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2.75" customHeight="1">
      <c r="A72" s="15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2.75" customHeight="1">
      <c r="A73" s="15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2.75" customHeight="1">
      <c r="A74" s="15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2.75" customHeight="1">
      <c r="A75" s="15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2.75" customHeight="1">
      <c r="A76" s="15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2.75" customHeight="1">
      <c r="A77" s="15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2.75" customHeight="1">
      <c r="A78" s="15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2.75" customHeight="1">
      <c r="A79" s="15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2.75" customHeight="1">
      <c r="A80" s="15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2.75" customHeight="1">
      <c r="A81" s="15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2.75" customHeight="1">
      <c r="A82" s="1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2.75" customHeight="1">
      <c r="A83" s="15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2.75" customHeight="1">
      <c r="A84" s="15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2.75" customHeight="1">
      <c r="A85" s="15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2.75" customHeight="1">
      <c r="A86" s="15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2.75" customHeight="1">
      <c r="A87" s="15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2.75" customHeight="1">
      <c r="A88" s="15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2.75" customHeight="1">
      <c r="A89" s="15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2.75" customHeight="1">
      <c r="A90" s="15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2.75" customHeight="1">
      <c r="A91" s="15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2.75" customHeight="1">
      <c r="A92" s="15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2.75" customHeight="1">
      <c r="A93" s="15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2.75" customHeight="1">
      <c r="A94" s="15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2.75" customHeight="1">
      <c r="A95" s="15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2.75" customHeight="1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2.75" customHeight="1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2.75" customHeight="1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2.75" customHeight="1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2.75" customHeight="1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2.75" customHeight="1">
      <c r="A101" s="15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2.75" customHeight="1">
      <c r="A102" s="15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2.75" customHeight="1">
      <c r="A103" s="15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2.75" customHeight="1">
      <c r="A104" s="15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2.75" customHeight="1">
      <c r="A105" s="15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2.75" customHeight="1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2.75" customHeight="1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2.75" customHeight="1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2.75" customHeight="1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2.75" customHeight="1">
      <c r="A110" s="15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2.75" customHeight="1">
      <c r="A111" s="15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2.75" customHeight="1">
      <c r="A112" s="15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2.75" customHeight="1">
      <c r="A113" s="15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2.75" customHeight="1">
      <c r="A114" s="15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2.75" customHeight="1">
      <c r="A115" s="15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2.75" customHeight="1">
      <c r="A116" s="15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2.75" customHeight="1">
      <c r="A117" s="15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2.75" customHeight="1">
      <c r="A118" s="15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2.75" customHeight="1">
      <c r="A119" s="15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2.75" customHeight="1">
      <c r="A120" s="15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2.75" customHeight="1">
      <c r="A121" s="15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2.75" customHeight="1">
      <c r="A122" s="15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2.75" customHeight="1">
      <c r="A123" s="15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2.75" customHeight="1">
      <c r="A124" s="15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2.75" customHeight="1">
      <c r="A125" s="15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2.75" customHeight="1">
      <c r="A126" s="15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2.75" customHeight="1">
      <c r="A127" s="15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2.75" customHeight="1">
      <c r="A128" s="15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2.75" customHeight="1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2.75" customHeight="1">
      <c r="A130" s="15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2.75" customHeight="1">
      <c r="A131" s="15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2.75" customHeight="1">
      <c r="A132" s="15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2.75" customHeight="1">
      <c r="A133" s="15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2.75" customHeight="1">
      <c r="A134" s="15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2.75" customHeight="1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2.75" customHeight="1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2.75" customHeight="1">
      <c r="A137" s="15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2.75" customHeight="1">
      <c r="A138" s="15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2.75" customHeight="1">
      <c r="A139" s="15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2.75" customHeight="1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2.75" customHeight="1">
      <c r="A141" s="15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2.75" customHeight="1">
      <c r="A142" s="15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2.75" customHeight="1">
      <c r="A143" s="15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2.75" customHeight="1">
      <c r="A144" s="15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2.75" customHeight="1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2.75" customHeight="1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2.75" customHeight="1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2.75" customHeight="1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2.75" customHeight="1">
      <c r="A149" s="15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2.75" customHeight="1">
      <c r="A150" s="15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2.75" customHeight="1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2.75" customHeight="1">
      <c r="A152" s="15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2.75" customHeight="1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2.75" customHeight="1">
      <c r="A154" s="15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2.75" customHeight="1">
      <c r="A155" s="15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2.75" customHeight="1">
      <c r="A156" s="15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2.75" customHeight="1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2.75" customHeight="1">
      <c r="A158" s="15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2.75" customHeight="1">
      <c r="A159" s="15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2.75" customHeight="1">
      <c r="A160" s="15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2.75" customHeight="1">
      <c r="A161" s="15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2.75" customHeight="1">
      <c r="A162" s="15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2.75" customHeight="1">
      <c r="A163" s="1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2.75" customHeight="1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2.75" customHeight="1">
      <c r="A165" s="15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2.75" customHeight="1">
      <c r="A166" s="15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2.75" customHeight="1">
      <c r="A167" s="15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2.75" customHeight="1">
      <c r="A168" s="15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2.75" customHeight="1">
      <c r="A169" s="15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2.75" customHeight="1">
      <c r="A170" s="15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2.75" customHeight="1">
      <c r="A171" s="15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2.75" customHeight="1">
      <c r="A172" s="15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2.75" customHeight="1">
      <c r="A173" s="15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2.75" customHeight="1">
      <c r="A174" s="15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2.75" customHeight="1">
      <c r="A175" s="15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2.75" customHeight="1">
      <c r="A176" s="15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2.75" customHeight="1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2.75" customHeight="1">
      <c r="A178" s="15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2.75" customHeight="1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2.75" customHeight="1">
      <c r="A180" s="15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2.75" customHeight="1">
      <c r="A181" s="15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2.75" customHeight="1">
      <c r="A182" s="15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2.75" customHeight="1">
      <c r="A183" s="15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2.75" customHeight="1">
      <c r="A184" s="15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2.75" customHeight="1">
      <c r="A185" s="15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2.75" customHeight="1">
      <c r="A186" s="15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2.75" customHeight="1">
      <c r="A187" s="15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2.75" customHeight="1">
      <c r="A188" s="15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2.75" customHeight="1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2.75" customHeight="1">
      <c r="A190" s="15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2.75" customHeight="1">
      <c r="A191" s="15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2.75" customHeight="1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2.75" customHeight="1">
      <c r="A193" s="15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2.75" customHeight="1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2.75" customHeight="1">
      <c r="A195" s="15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2.75" customHeight="1">
      <c r="A196" s="15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2.75" customHeight="1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2.75" customHeight="1">
      <c r="A198" s="15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2.75" customHeight="1">
      <c r="A199" s="15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2.75" customHeight="1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2.75" customHeight="1">
      <c r="A201" s="15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2.75" customHeight="1">
      <c r="A202" s="15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2.75" customHeight="1">
      <c r="A203" s="15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2.75" customHeight="1">
      <c r="A204" s="15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2.75" customHeight="1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2.75" customHeight="1">
      <c r="A206" s="15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2.75" customHeight="1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2.75" customHeight="1">
      <c r="A208" s="15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2.75" customHeight="1">
      <c r="A209" s="15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2.75" customHeight="1">
      <c r="A210" s="15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2.75" customHeight="1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2.75" customHeight="1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2.75" customHeight="1">
      <c r="A213" s="15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2.75" customHeight="1">
      <c r="A214" s="15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2.75" customHeight="1">
      <c r="A215" s="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2.75" customHeight="1">
      <c r="A216" s="15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2.75" customHeight="1">
      <c r="A217" s="15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2.75" customHeight="1">
      <c r="A218" s="15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2.75" customHeight="1">
      <c r="A219" s="15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2.75" customHeight="1">
      <c r="A220" s="15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2.75" customHeight="1">
      <c r="A221" s="15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12.75" customHeight="1">
      <c r="A222" s="1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5" footer="0.0" header="0.0" left="0.5" right="0.5" top="0.5"/>
  <pageSetup paperSize="9" scale="8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15" width="6.57"/>
    <col customWidth="1" min="16" max="26" width="8.71"/>
  </cols>
  <sheetData>
    <row r="1" ht="93.0" customHeight="1">
      <c r="A1" s="41">
        <v>2018.0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44" t="s">
        <v>29</v>
      </c>
      <c r="O1" s="47" t="s">
        <v>1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5.75" customHeight="1">
      <c r="A2" s="75" t="s">
        <v>45</v>
      </c>
      <c r="B2" s="88">
        <f>'Raw Data Entered'!C84</f>
        <v>1</v>
      </c>
      <c r="C2" s="89">
        <f>'Raw Data Entered'!D84</f>
        <v>3</v>
      </c>
      <c r="D2" s="88">
        <f>'Raw Data Entered'!E84</f>
        <v>1</v>
      </c>
      <c r="E2" s="89">
        <f>'Raw Data Entered'!F84</f>
        <v>0</v>
      </c>
      <c r="F2" s="88">
        <f>'Raw Data Entered'!G84</f>
        <v>0</v>
      </c>
      <c r="G2" s="88">
        <f>'Raw Data Entered'!H84</f>
        <v>0</v>
      </c>
      <c r="H2" s="89">
        <f>'Raw Data Entered'!I84</f>
        <v>0</v>
      </c>
      <c r="I2" s="88">
        <f>'Raw Data Entered'!J84</f>
        <v>0</v>
      </c>
      <c r="J2" s="89">
        <f>'Raw Data Entered'!K84</f>
        <v>0</v>
      </c>
      <c r="K2" s="88">
        <f>'Raw Data Entered'!L84</f>
        <v>0</v>
      </c>
      <c r="L2" s="88">
        <f>'Raw Data Entered'!M84</f>
        <v>0</v>
      </c>
      <c r="M2" s="88">
        <f>'Raw Data Entered'!N84</f>
        <v>0</v>
      </c>
      <c r="N2" s="90">
        <f>'Raw Data Entered'!O84</f>
        <v>0</v>
      </c>
      <c r="O2" s="91">
        <f>'Raw Data Entered'!P84</f>
        <v>5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>
      <c r="A3" s="75" t="s">
        <v>46</v>
      </c>
      <c r="B3" s="88">
        <f>'Raw Data Entered'!C85</f>
        <v>1</v>
      </c>
      <c r="C3" s="89">
        <f>'Raw Data Entered'!D85</f>
        <v>0</v>
      </c>
      <c r="D3" s="88">
        <f>'Raw Data Entered'!E85</f>
        <v>0</v>
      </c>
      <c r="E3" s="89">
        <f>'Raw Data Entered'!F85</f>
        <v>0</v>
      </c>
      <c r="F3" s="88">
        <f>'Raw Data Entered'!G85</f>
        <v>0</v>
      </c>
      <c r="G3" s="88">
        <f>'Raw Data Entered'!H85</f>
        <v>0</v>
      </c>
      <c r="H3" s="89">
        <f>'Raw Data Entered'!I85</f>
        <v>0</v>
      </c>
      <c r="I3" s="88">
        <f>'Raw Data Entered'!J85</f>
        <v>0</v>
      </c>
      <c r="J3" s="89">
        <f>'Raw Data Entered'!K85</f>
        <v>0</v>
      </c>
      <c r="K3" s="88">
        <f>'Raw Data Entered'!L85</f>
        <v>0</v>
      </c>
      <c r="L3" s="88">
        <f>'Raw Data Entered'!M85</f>
        <v>0</v>
      </c>
      <c r="M3" s="88">
        <f>'Raw Data Entered'!N85</f>
        <v>0</v>
      </c>
      <c r="N3" s="90">
        <f>'Raw Data Entered'!O85</f>
        <v>0</v>
      </c>
      <c r="O3" s="96">
        <f>'Raw Data Entered'!P85</f>
        <v>1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ht="15.75" customHeight="1">
      <c r="A4" s="75" t="s">
        <v>34</v>
      </c>
      <c r="B4" s="84">
        <f>'Raw Data Entered'!C86</f>
        <v>0</v>
      </c>
      <c r="C4" s="103">
        <f>'Raw Data Entered'!D86</f>
        <v>0</v>
      </c>
      <c r="D4" s="104">
        <f>'Raw Data Entered'!E86</f>
        <v>0</v>
      </c>
      <c r="E4" s="103">
        <f>'Raw Data Entered'!F86</f>
        <v>0</v>
      </c>
      <c r="F4" s="104">
        <f>'Raw Data Entered'!G86</f>
        <v>0</v>
      </c>
      <c r="G4" s="104">
        <f>'Raw Data Entered'!H86</f>
        <v>0</v>
      </c>
      <c r="H4" s="103">
        <f>'Raw Data Entered'!I86</f>
        <v>1</v>
      </c>
      <c r="I4" s="104">
        <f>'Raw Data Entered'!J86</f>
        <v>0</v>
      </c>
      <c r="J4" s="103">
        <f>'Raw Data Entered'!K86</f>
        <v>0</v>
      </c>
      <c r="K4" s="104">
        <f>'Raw Data Entered'!L86</f>
        <v>0</v>
      </c>
      <c r="L4" s="104">
        <f>'Raw Data Entered'!M86</f>
        <v>1</v>
      </c>
      <c r="M4" s="104">
        <f>'Raw Data Entered'!N86</f>
        <v>0</v>
      </c>
      <c r="N4" s="104">
        <f>'Raw Data Entered'!O86</f>
        <v>0</v>
      </c>
      <c r="O4" s="55">
        <f t="shared" ref="O4:O13" si="1">SUM(B4:N4)</f>
        <v>2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5.75" customHeight="1">
      <c r="A5" s="75" t="s">
        <v>35</v>
      </c>
      <c r="B5" s="84">
        <f>'Raw Data Entered'!C87</f>
        <v>0</v>
      </c>
      <c r="C5" s="103">
        <f>'Raw Data Entered'!D87</f>
        <v>0</v>
      </c>
      <c r="D5" s="104">
        <f>'Raw Data Entered'!E87</f>
        <v>0</v>
      </c>
      <c r="E5" s="103">
        <f>'Raw Data Entered'!F87</f>
        <v>0</v>
      </c>
      <c r="F5" s="104">
        <f>'Raw Data Entered'!G87</f>
        <v>0</v>
      </c>
      <c r="G5" s="104">
        <f>'Raw Data Entered'!H87</f>
        <v>0</v>
      </c>
      <c r="H5" s="103">
        <f>'Raw Data Entered'!I87</f>
        <v>0</v>
      </c>
      <c r="I5" s="104">
        <f>'Raw Data Entered'!J87</f>
        <v>0</v>
      </c>
      <c r="J5" s="103">
        <f>'Raw Data Entered'!K87</f>
        <v>0</v>
      </c>
      <c r="K5" s="104">
        <f>'Raw Data Entered'!L87</f>
        <v>0</v>
      </c>
      <c r="L5" s="104">
        <f>'Raw Data Entered'!M87</f>
        <v>0</v>
      </c>
      <c r="M5" s="104">
        <f>'Raw Data Entered'!N87</f>
        <v>0</v>
      </c>
      <c r="N5" s="104">
        <f>'Raw Data Entered'!O87</f>
        <v>0</v>
      </c>
      <c r="O5" s="55">
        <f t="shared" si="1"/>
        <v>0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>
      <c r="A6" s="75" t="s">
        <v>36</v>
      </c>
      <c r="B6" s="84">
        <f>'Raw Data Entered'!C88</f>
        <v>0</v>
      </c>
      <c r="C6" s="103">
        <f>'Raw Data Entered'!D88</f>
        <v>0</v>
      </c>
      <c r="D6" s="104">
        <f>'Raw Data Entered'!E88</f>
        <v>0</v>
      </c>
      <c r="E6" s="103">
        <f>'Raw Data Entered'!F88</f>
        <v>0</v>
      </c>
      <c r="F6" s="104">
        <f>'Raw Data Entered'!G88</f>
        <v>0</v>
      </c>
      <c r="G6" s="104">
        <f>'Raw Data Entered'!H88</f>
        <v>0</v>
      </c>
      <c r="H6" s="103">
        <f>'Raw Data Entered'!I88</f>
        <v>0</v>
      </c>
      <c r="I6" s="104">
        <f>'Raw Data Entered'!J88</f>
        <v>0</v>
      </c>
      <c r="J6" s="103">
        <f>'Raw Data Entered'!K88</f>
        <v>0</v>
      </c>
      <c r="K6" s="104">
        <f>'Raw Data Entered'!L88</f>
        <v>0</v>
      </c>
      <c r="L6" s="104">
        <f>'Raw Data Entered'!M88</f>
        <v>0</v>
      </c>
      <c r="M6" s="104">
        <f>'Raw Data Entered'!N88</f>
        <v>0</v>
      </c>
      <c r="N6" s="104">
        <f>'Raw Data Entered'!O88</f>
        <v>0</v>
      </c>
      <c r="O6" s="55">
        <f t="shared" si="1"/>
        <v>0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5.75" customHeight="1">
      <c r="A7" s="75" t="s">
        <v>37</v>
      </c>
      <c r="B7" s="84">
        <f>'Raw Data Entered'!C89</f>
        <v>0</v>
      </c>
      <c r="C7" s="103">
        <f>'Raw Data Entered'!D89</f>
        <v>0</v>
      </c>
      <c r="D7" s="104">
        <f>'Raw Data Entered'!E89</f>
        <v>0</v>
      </c>
      <c r="E7" s="103">
        <f>'Raw Data Entered'!F89</f>
        <v>0</v>
      </c>
      <c r="F7" s="104">
        <f>'Raw Data Entered'!G89</f>
        <v>0</v>
      </c>
      <c r="G7" s="104">
        <f>'Raw Data Entered'!H89</f>
        <v>0</v>
      </c>
      <c r="H7" s="103">
        <f>'Raw Data Entered'!I89</f>
        <v>0</v>
      </c>
      <c r="I7" s="104">
        <f>'Raw Data Entered'!J89</f>
        <v>0</v>
      </c>
      <c r="J7" s="103">
        <f>'Raw Data Entered'!K89</f>
        <v>0</v>
      </c>
      <c r="K7" s="104">
        <f>'Raw Data Entered'!L89</f>
        <v>1</v>
      </c>
      <c r="L7" s="104">
        <f>'Raw Data Entered'!M89</f>
        <v>0</v>
      </c>
      <c r="M7" s="104">
        <f>'Raw Data Entered'!N89</f>
        <v>0</v>
      </c>
      <c r="N7" s="104">
        <f>'Raw Data Entered'!O89</f>
        <v>0</v>
      </c>
      <c r="O7" s="55">
        <f t="shared" si="1"/>
        <v>1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5.75" customHeight="1">
      <c r="A8" s="75" t="s">
        <v>38</v>
      </c>
      <c r="B8" s="84">
        <f>'Raw Data Entered'!C90</f>
        <v>1</v>
      </c>
      <c r="C8" s="103">
        <f>'Raw Data Entered'!D90</f>
        <v>0</v>
      </c>
      <c r="D8" s="104">
        <f>'Raw Data Entered'!E90</f>
        <v>0</v>
      </c>
      <c r="E8" s="103">
        <f>'Raw Data Entered'!F90</f>
        <v>0</v>
      </c>
      <c r="F8" s="104">
        <f>'Raw Data Entered'!G90</f>
        <v>0</v>
      </c>
      <c r="G8" s="104">
        <f>'Raw Data Entered'!H90</f>
        <v>0</v>
      </c>
      <c r="H8" s="103">
        <f>'Raw Data Entered'!I90</f>
        <v>0</v>
      </c>
      <c r="I8" s="104">
        <f>'Raw Data Entered'!J90</f>
        <v>0</v>
      </c>
      <c r="J8" s="103">
        <f>'Raw Data Entered'!K90</f>
        <v>0</v>
      </c>
      <c r="K8" s="104">
        <f>'Raw Data Entered'!L90</f>
        <v>0</v>
      </c>
      <c r="L8" s="104">
        <f>'Raw Data Entered'!M90</f>
        <v>0</v>
      </c>
      <c r="M8" s="104">
        <f>'Raw Data Entered'!N90</f>
        <v>1</v>
      </c>
      <c r="N8" s="104">
        <f>'Raw Data Entered'!O90</f>
        <v>0</v>
      </c>
      <c r="O8" s="55">
        <f t="shared" si="1"/>
        <v>2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5.75" customHeight="1">
      <c r="A9" s="75" t="s">
        <v>39</v>
      </c>
      <c r="B9" s="84">
        <f>'Raw Data Entered'!C91</f>
        <v>1</v>
      </c>
      <c r="C9" s="103">
        <f>'Raw Data Entered'!D91</f>
        <v>0</v>
      </c>
      <c r="D9" s="104">
        <f>'Raw Data Entered'!E91</f>
        <v>0</v>
      </c>
      <c r="E9" s="103">
        <f>'Raw Data Entered'!F91</f>
        <v>1</v>
      </c>
      <c r="F9" s="104">
        <f>'Raw Data Entered'!G91</f>
        <v>0</v>
      </c>
      <c r="G9" s="104">
        <f>'Raw Data Entered'!H91</f>
        <v>1</v>
      </c>
      <c r="H9" s="103">
        <f>'Raw Data Entered'!I91</f>
        <v>0</v>
      </c>
      <c r="I9" s="104">
        <f>'Raw Data Entered'!J91</f>
        <v>0</v>
      </c>
      <c r="J9" s="103">
        <f>'Raw Data Entered'!K91</f>
        <v>0</v>
      </c>
      <c r="K9" s="104">
        <f>'Raw Data Entered'!L91</f>
        <v>0</v>
      </c>
      <c r="L9" s="104">
        <f>'Raw Data Entered'!M91</f>
        <v>0</v>
      </c>
      <c r="M9" s="104">
        <f>'Raw Data Entered'!N91</f>
        <v>0</v>
      </c>
      <c r="N9" s="104">
        <f>'Raw Data Entered'!O91</f>
        <v>0</v>
      </c>
      <c r="O9" s="55">
        <f t="shared" si="1"/>
        <v>3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15.75" customHeight="1">
      <c r="A10" s="75" t="s">
        <v>40</v>
      </c>
      <c r="B10" s="84">
        <f>'Raw Data Entered'!C92</f>
        <v>0</v>
      </c>
      <c r="C10" s="103">
        <f>'Raw Data Entered'!D92</f>
        <v>0</v>
      </c>
      <c r="D10" s="104">
        <f>'Raw Data Entered'!E92</f>
        <v>0</v>
      </c>
      <c r="E10" s="103">
        <f>'Raw Data Entered'!F92</f>
        <v>0</v>
      </c>
      <c r="F10" s="104">
        <f>'Raw Data Entered'!G92</f>
        <v>0</v>
      </c>
      <c r="G10" s="104">
        <f>'Raw Data Entered'!H92</f>
        <v>0</v>
      </c>
      <c r="H10" s="103">
        <f>'Raw Data Entered'!I92</f>
        <v>0</v>
      </c>
      <c r="I10" s="104">
        <f>'Raw Data Entered'!J92</f>
        <v>0</v>
      </c>
      <c r="J10" s="103">
        <f>'Raw Data Entered'!K92</f>
        <v>0</v>
      </c>
      <c r="K10" s="104">
        <f>'Raw Data Entered'!L92</f>
        <v>1</v>
      </c>
      <c r="L10" s="104">
        <f>'Raw Data Entered'!M92</f>
        <v>0</v>
      </c>
      <c r="M10" s="104">
        <f>'Raw Data Entered'!N92</f>
        <v>0</v>
      </c>
      <c r="N10" s="104">
        <f>'Raw Data Entered'!O92</f>
        <v>0</v>
      </c>
      <c r="O10" s="55">
        <f t="shared" si="1"/>
        <v>1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>
      <c r="A11" s="75" t="s">
        <v>41</v>
      </c>
      <c r="B11" s="84">
        <f>'Raw Data Entered'!C93</f>
        <v>0</v>
      </c>
      <c r="C11" s="103">
        <f>'Raw Data Entered'!D93</f>
        <v>0</v>
      </c>
      <c r="D11" s="104">
        <f>'Raw Data Entered'!E93</f>
        <v>1</v>
      </c>
      <c r="E11" s="103">
        <f>'Raw Data Entered'!F93</f>
        <v>0</v>
      </c>
      <c r="F11" s="104">
        <f>'Raw Data Entered'!G93</f>
        <v>0</v>
      </c>
      <c r="G11" s="104">
        <f>'Raw Data Entered'!H93</f>
        <v>0</v>
      </c>
      <c r="H11" s="103">
        <f>'Raw Data Entered'!I93</f>
        <v>0</v>
      </c>
      <c r="I11" s="104">
        <f>'Raw Data Entered'!J93</f>
        <v>0</v>
      </c>
      <c r="J11" s="103">
        <f>'Raw Data Entered'!K93</f>
        <v>0</v>
      </c>
      <c r="K11" s="104">
        <f>'Raw Data Entered'!L93</f>
        <v>0</v>
      </c>
      <c r="L11" s="104">
        <f>'Raw Data Entered'!M93</f>
        <v>0</v>
      </c>
      <c r="M11" s="104">
        <f>'Raw Data Entered'!N93</f>
        <v>0</v>
      </c>
      <c r="N11" s="104">
        <f>'Raw Data Entered'!O93</f>
        <v>0</v>
      </c>
      <c r="O11" s="55">
        <f t="shared" si="1"/>
        <v>1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5.75" customHeight="1">
      <c r="A12" s="75" t="s">
        <v>42</v>
      </c>
      <c r="B12" s="84">
        <f>'Raw Data Entered'!C94</f>
        <v>0</v>
      </c>
      <c r="C12" s="103">
        <f>'Raw Data Entered'!D94</f>
        <v>0</v>
      </c>
      <c r="D12" s="104">
        <f>'Raw Data Entered'!E94</f>
        <v>0</v>
      </c>
      <c r="E12" s="103">
        <f>'Raw Data Entered'!F94</f>
        <v>0</v>
      </c>
      <c r="F12" s="104">
        <f>'Raw Data Entered'!G94</f>
        <v>0</v>
      </c>
      <c r="G12" s="104">
        <f>'Raw Data Entered'!H94</f>
        <v>0</v>
      </c>
      <c r="H12" s="103">
        <f>'Raw Data Entered'!I94</f>
        <v>0</v>
      </c>
      <c r="I12" s="104">
        <f>'Raw Data Entered'!J94</f>
        <v>0</v>
      </c>
      <c r="J12" s="103">
        <f>'Raw Data Entered'!K94</f>
        <v>0</v>
      </c>
      <c r="K12" s="104">
        <f>'Raw Data Entered'!L94</f>
        <v>0</v>
      </c>
      <c r="L12" s="104">
        <f>'Raw Data Entered'!M94</f>
        <v>0</v>
      </c>
      <c r="M12" s="104">
        <f>'Raw Data Entered'!N94</f>
        <v>0</v>
      </c>
      <c r="N12" s="104">
        <f>'Raw Data Entered'!O94</f>
        <v>0</v>
      </c>
      <c r="O12" s="55">
        <f t="shared" si="1"/>
        <v>0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>
      <c r="A13" s="75" t="s">
        <v>43</v>
      </c>
      <c r="B13" s="84">
        <f>'Raw Data Entered'!C95</f>
        <v>1</v>
      </c>
      <c r="C13" s="103">
        <f>'Raw Data Entered'!D95</f>
        <v>0</v>
      </c>
      <c r="D13" s="104">
        <f>'Raw Data Entered'!E95</f>
        <v>0</v>
      </c>
      <c r="E13" s="103">
        <f>'Raw Data Entered'!F95</f>
        <v>0</v>
      </c>
      <c r="F13" s="104">
        <f>'Raw Data Entered'!G95</f>
        <v>0</v>
      </c>
      <c r="G13" s="104">
        <f>'Raw Data Entered'!H95</f>
        <v>0</v>
      </c>
      <c r="H13" s="103">
        <f>'Raw Data Entered'!I95</f>
        <v>0</v>
      </c>
      <c r="I13" s="104">
        <f>'Raw Data Entered'!J95</f>
        <v>0</v>
      </c>
      <c r="J13" s="103">
        <f>'Raw Data Entered'!K95</f>
        <v>0</v>
      </c>
      <c r="K13" s="104">
        <f>'Raw Data Entered'!L95</f>
        <v>0</v>
      </c>
      <c r="L13" s="104">
        <f>'Raw Data Entered'!M95</f>
        <v>0</v>
      </c>
      <c r="M13" s="104">
        <f>'Raw Data Entered'!N95</f>
        <v>0</v>
      </c>
      <c r="N13" s="104">
        <f>'Raw Data Entered'!O95</f>
        <v>0</v>
      </c>
      <c r="O13" s="55">
        <f t="shared" si="1"/>
        <v>1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>
      <c r="A14" s="82" t="s">
        <v>44</v>
      </c>
      <c r="B14" s="92">
        <f t="shared" ref="B14:O14" si="2">SUM(B2:B13)</f>
        <v>5</v>
      </c>
      <c r="C14" s="92">
        <f t="shared" si="2"/>
        <v>3</v>
      </c>
      <c r="D14" s="92">
        <f t="shared" si="2"/>
        <v>2</v>
      </c>
      <c r="E14" s="92">
        <f t="shared" si="2"/>
        <v>1</v>
      </c>
      <c r="F14" s="92">
        <f t="shared" si="2"/>
        <v>0</v>
      </c>
      <c r="G14" s="92">
        <f t="shared" si="2"/>
        <v>1</v>
      </c>
      <c r="H14" s="92">
        <f t="shared" si="2"/>
        <v>1</v>
      </c>
      <c r="I14" s="92">
        <f t="shared" si="2"/>
        <v>0</v>
      </c>
      <c r="J14" s="92">
        <f t="shared" si="2"/>
        <v>0</v>
      </c>
      <c r="K14" s="92">
        <f t="shared" si="2"/>
        <v>2</v>
      </c>
      <c r="L14" s="92">
        <f t="shared" si="2"/>
        <v>1</v>
      </c>
      <c r="M14" s="92">
        <f t="shared" si="2"/>
        <v>1</v>
      </c>
      <c r="N14" s="92">
        <f t="shared" si="2"/>
        <v>0</v>
      </c>
      <c r="O14" s="92">
        <f t="shared" si="2"/>
        <v>17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>
      <c r="A15" s="28"/>
      <c r="B15" s="93"/>
      <c r="C15" s="94"/>
      <c r="D15" s="94"/>
      <c r="E15" s="94"/>
      <c r="F15" s="94"/>
      <c r="G15" s="94"/>
      <c r="H15" s="95"/>
      <c r="I15" s="95"/>
      <c r="J15" s="95"/>
      <c r="K15" s="95"/>
      <c r="L15" s="95"/>
      <c r="M15" s="95"/>
      <c r="N15" s="95"/>
      <c r="O15" s="95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>
      <c r="A16" s="28"/>
      <c r="B16" s="94"/>
      <c r="C16" s="94"/>
      <c r="D16" s="94"/>
      <c r="E16" s="94"/>
      <c r="F16" s="94"/>
      <c r="G16" s="94"/>
      <c r="H16" s="95"/>
      <c r="I16" s="95"/>
      <c r="J16" s="95"/>
      <c r="K16" s="95"/>
      <c r="L16" s="95"/>
      <c r="M16" s="95"/>
      <c r="N16" s="95"/>
      <c r="O16" s="95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>
      <c r="A17" s="28"/>
      <c r="B17" s="94"/>
      <c r="C17" s="94"/>
      <c r="D17" s="94"/>
      <c r="E17" s="94"/>
      <c r="F17" s="94"/>
      <c r="G17" s="94"/>
      <c r="H17" s="95"/>
      <c r="I17" s="95"/>
      <c r="J17" s="95"/>
      <c r="K17" s="95"/>
      <c r="L17" s="95"/>
      <c r="M17" s="95"/>
      <c r="N17" s="95"/>
      <c r="O17" s="95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>
      <c r="A18" s="28"/>
      <c r="B18" s="94"/>
      <c r="C18" s="94"/>
      <c r="D18" s="94"/>
      <c r="E18" s="94"/>
      <c r="F18" s="94"/>
      <c r="G18" s="94"/>
      <c r="H18" s="95"/>
      <c r="I18" s="95"/>
      <c r="J18" s="95"/>
      <c r="K18" s="95"/>
      <c r="L18" s="95"/>
      <c r="M18" s="95"/>
      <c r="N18" s="95"/>
      <c r="O18" s="95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>
      <c r="A19" s="28"/>
      <c r="B19" s="94"/>
      <c r="C19" s="94"/>
      <c r="D19" s="94"/>
      <c r="E19" s="94"/>
      <c r="F19" s="94"/>
      <c r="G19" s="94"/>
      <c r="H19" s="95"/>
      <c r="I19" s="95"/>
      <c r="J19" s="95"/>
      <c r="K19" s="95"/>
      <c r="L19" s="95"/>
      <c r="M19" s="95"/>
      <c r="N19" s="95"/>
      <c r="O19" s="95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>
      <c r="A20" s="28"/>
      <c r="B20" s="94"/>
      <c r="C20" s="94"/>
      <c r="D20" s="94"/>
      <c r="E20" s="94"/>
      <c r="F20" s="94"/>
      <c r="G20" s="94"/>
      <c r="H20" s="95"/>
      <c r="I20" s="95"/>
      <c r="J20" s="95"/>
      <c r="K20" s="95"/>
      <c r="L20" s="95"/>
      <c r="M20" s="95"/>
      <c r="N20" s="95"/>
      <c r="O20" s="95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5.75" customHeight="1">
      <c r="A21" s="28"/>
      <c r="B21" s="94"/>
      <c r="C21" s="94"/>
      <c r="D21" s="94"/>
      <c r="E21" s="94"/>
      <c r="F21" s="94"/>
      <c r="G21" s="94"/>
      <c r="H21" s="95"/>
      <c r="I21" s="95"/>
      <c r="J21" s="95"/>
      <c r="K21" s="95"/>
      <c r="L21" s="95"/>
      <c r="M21" s="95"/>
      <c r="N21" s="95"/>
      <c r="O21" s="95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5.75" customHeight="1">
      <c r="A22" s="28"/>
      <c r="B22" s="94"/>
      <c r="C22" s="94"/>
      <c r="D22" s="94"/>
      <c r="E22" s="94"/>
      <c r="F22" s="94"/>
      <c r="G22" s="94"/>
      <c r="H22" s="95"/>
      <c r="I22" s="95"/>
      <c r="J22" s="95"/>
      <c r="K22" s="95"/>
      <c r="L22" s="95"/>
      <c r="M22" s="95"/>
      <c r="N22" s="95"/>
      <c r="O22" s="95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5.75" customHeight="1">
      <c r="A23" s="28"/>
      <c r="B23" s="94"/>
      <c r="C23" s="94"/>
      <c r="D23" s="94"/>
      <c r="E23" s="94"/>
      <c r="F23" s="94"/>
      <c r="G23" s="94"/>
      <c r="H23" s="95"/>
      <c r="I23" s="95"/>
      <c r="J23" s="95"/>
      <c r="K23" s="95"/>
      <c r="L23" s="95"/>
      <c r="M23" s="95"/>
      <c r="N23" s="95"/>
      <c r="O23" s="95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5.75" customHeight="1">
      <c r="A24" s="28"/>
      <c r="B24" s="94"/>
      <c r="C24" s="94"/>
      <c r="D24" s="94"/>
      <c r="E24" s="94"/>
      <c r="F24" s="94"/>
      <c r="G24" s="94"/>
      <c r="H24" s="95"/>
      <c r="I24" s="95"/>
      <c r="J24" s="95"/>
      <c r="K24" s="95"/>
      <c r="L24" s="95"/>
      <c r="M24" s="95"/>
      <c r="N24" s="95"/>
      <c r="O24" s="95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5.75" customHeight="1">
      <c r="A25" s="28"/>
      <c r="B25" s="94"/>
      <c r="C25" s="94"/>
      <c r="D25" s="94"/>
      <c r="E25" s="94"/>
      <c r="F25" s="94"/>
      <c r="G25" s="94"/>
      <c r="H25" s="95"/>
      <c r="I25" s="95"/>
      <c r="J25" s="95"/>
      <c r="K25" s="95"/>
      <c r="L25" s="95"/>
      <c r="M25" s="95"/>
      <c r="N25" s="95"/>
      <c r="O25" s="95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5.75" customHeight="1">
      <c r="A26" s="28"/>
      <c r="B26" s="94"/>
      <c r="C26" s="94"/>
      <c r="D26" s="94"/>
      <c r="E26" s="94"/>
      <c r="F26" s="94"/>
      <c r="G26" s="94"/>
      <c r="H26" s="95"/>
      <c r="I26" s="95"/>
      <c r="J26" s="95"/>
      <c r="K26" s="95"/>
      <c r="L26" s="95"/>
      <c r="M26" s="95"/>
      <c r="N26" s="95"/>
      <c r="O26" s="95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5.75" customHeight="1">
      <c r="A27" s="28"/>
      <c r="B27" s="94"/>
      <c r="C27" s="94"/>
      <c r="D27" s="94"/>
      <c r="E27" s="94"/>
      <c r="F27" s="94"/>
      <c r="G27" s="94"/>
      <c r="H27" s="95"/>
      <c r="I27" s="95"/>
      <c r="J27" s="95"/>
      <c r="K27" s="95"/>
      <c r="L27" s="95"/>
      <c r="M27" s="95"/>
      <c r="N27" s="95"/>
      <c r="O27" s="95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5.75" customHeight="1">
      <c r="A28" s="28"/>
      <c r="B28" s="94"/>
      <c r="C28" s="94"/>
      <c r="D28" s="94"/>
      <c r="E28" s="94"/>
      <c r="F28" s="94"/>
      <c r="G28" s="94"/>
      <c r="H28" s="95"/>
      <c r="I28" s="95"/>
      <c r="J28" s="95"/>
      <c r="K28" s="95"/>
      <c r="L28" s="95"/>
      <c r="M28" s="95"/>
      <c r="N28" s="95"/>
      <c r="O28" s="95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5.75" customHeight="1">
      <c r="A29" s="28"/>
      <c r="B29" s="94"/>
      <c r="C29" s="94"/>
      <c r="D29" s="94"/>
      <c r="E29" s="94"/>
      <c r="F29" s="94"/>
      <c r="G29" s="94"/>
      <c r="H29" s="95"/>
      <c r="I29" s="95"/>
      <c r="J29" s="95"/>
      <c r="K29" s="95"/>
      <c r="L29" s="95"/>
      <c r="M29" s="95"/>
      <c r="N29" s="95"/>
      <c r="O29" s="95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5.75" customHeight="1">
      <c r="A30" s="28"/>
      <c r="B30" s="94"/>
      <c r="C30" s="94"/>
      <c r="D30" s="94"/>
      <c r="E30" s="94"/>
      <c r="F30" s="94"/>
      <c r="G30" s="94"/>
      <c r="H30" s="95"/>
      <c r="I30" s="95"/>
      <c r="J30" s="95"/>
      <c r="K30" s="95"/>
      <c r="L30" s="95"/>
      <c r="M30" s="95"/>
      <c r="N30" s="95"/>
      <c r="O30" s="95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5.75" customHeight="1">
      <c r="A31" s="28"/>
      <c r="B31" s="94"/>
      <c r="C31" s="94"/>
      <c r="D31" s="94"/>
      <c r="E31" s="94"/>
      <c r="F31" s="94"/>
      <c r="G31" s="94"/>
      <c r="H31" s="95"/>
      <c r="I31" s="95"/>
      <c r="J31" s="95"/>
      <c r="K31" s="95"/>
      <c r="L31" s="95"/>
      <c r="M31" s="95"/>
      <c r="N31" s="95"/>
      <c r="O31" s="95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5.75" customHeight="1">
      <c r="A32" s="28"/>
      <c r="B32" s="94"/>
      <c r="C32" s="94"/>
      <c r="D32" s="94"/>
      <c r="E32" s="94"/>
      <c r="F32" s="94"/>
      <c r="G32" s="94"/>
      <c r="H32" s="95"/>
      <c r="I32" s="95"/>
      <c r="J32" s="95"/>
      <c r="K32" s="95"/>
      <c r="L32" s="95"/>
      <c r="M32" s="95"/>
      <c r="N32" s="95"/>
      <c r="O32" s="95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5.75" customHeight="1">
      <c r="A33" s="28"/>
      <c r="B33" s="94"/>
      <c r="C33" s="94"/>
      <c r="D33" s="94"/>
      <c r="E33" s="94"/>
      <c r="F33" s="94"/>
      <c r="G33" s="94"/>
      <c r="H33" s="95"/>
      <c r="I33" s="95"/>
      <c r="J33" s="95"/>
      <c r="K33" s="95"/>
      <c r="L33" s="95"/>
      <c r="M33" s="95"/>
      <c r="N33" s="95"/>
      <c r="O33" s="95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5.75" customHeight="1">
      <c r="A34" s="28"/>
      <c r="B34" s="94"/>
      <c r="C34" s="94"/>
      <c r="D34" s="94"/>
      <c r="E34" s="94"/>
      <c r="F34" s="94"/>
      <c r="G34" s="94"/>
      <c r="H34" s="95"/>
      <c r="I34" s="95"/>
      <c r="J34" s="95"/>
      <c r="K34" s="95"/>
      <c r="L34" s="95"/>
      <c r="M34" s="95"/>
      <c r="N34" s="95"/>
      <c r="O34" s="95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5.75" customHeight="1">
      <c r="A35" s="28"/>
      <c r="B35" s="94"/>
      <c r="C35" s="94"/>
      <c r="D35" s="94"/>
      <c r="E35" s="94"/>
      <c r="F35" s="94"/>
      <c r="G35" s="94"/>
      <c r="H35" s="95"/>
      <c r="I35" s="95"/>
      <c r="J35" s="95"/>
      <c r="K35" s="95"/>
      <c r="L35" s="95"/>
      <c r="M35" s="95"/>
      <c r="N35" s="95"/>
      <c r="O35" s="95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5.75" customHeight="1">
      <c r="A36" s="28"/>
      <c r="B36" s="94"/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5.75" customHeight="1">
      <c r="A37" s="28"/>
      <c r="B37" s="94"/>
      <c r="C37" s="94"/>
      <c r="D37" s="94"/>
      <c r="E37" s="94"/>
      <c r="F37" s="94"/>
      <c r="G37" s="94"/>
      <c r="H37" s="95"/>
      <c r="I37" s="95"/>
      <c r="J37" s="95"/>
      <c r="K37" s="95"/>
      <c r="L37" s="95"/>
      <c r="M37" s="95"/>
      <c r="N37" s="95"/>
      <c r="O37" s="95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5.75" customHeight="1">
      <c r="A38" s="28"/>
      <c r="B38" s="94"/>
      <c r="C38" s="94"/>
      <c r="D38" s="94"/>
      <c r="E38" s="94"/>
      <c r="F38" s="94"/>
      <c r="G38" s="94"/>
      <c r="H38" s="95"/>
      <c r="I38" s="95"/>
      <c r="J38" s="95"/>
      <c r="K38" s="95"/>
      <c r="L38" s="95"/>
      <c r="M38" s="95"/>
      <c r="N38" s="95"/>
      <c r="O38" s="95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5.75" customHeight="1">
      <c r="A39" s="28"/>
      <c r="B39" s="94"/>
      <c r="C39" s="94"/>
      <c r="D39" s="94"/>
      <c r="E39" s="94"/>
      <c r="F39" s="94"/>
      <c r="G39" s="94"/>
      <c r="H39" s="95"/>
      <c r="I39" s="95"/>
      <c r="J39" s="95"/>
      <c r="K39" s="95"/>
      <c r="L39" s="95"/>
      <c r="M39" s="95"/>
      <c r="N39" s="95"/>
      <c r="O39" s="95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5.75" customHeight="1">
      <c r="A40" s="28"/>
      <c r="B40" s="94"/>
      <c r="C40" s="94"/>
      <c r="D40" s="94"/>
      <c r="E40" s="94"/>
      <c r="F40" s="94"/>
      <c r="G40" s="94"/>
      <c r="H40" s="95"/>
      <c r="I40" s="95"/>
      <c r="J40" s="95"/>
      <c r="K40" s="95"/>
      <c r="L40" s="95"/>
      <c r="M40" s="95"/>
      <c r="N40" s="95"/>
      <c r="O40" s="95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5.75" customHeight="1">
      <c r="A41" s="2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5.75" customHeight="1">
      <c r="A42" s="28"/>
      <c r="B42" s="94"/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5.75" customHeight="1">
      <c r="A43" s="28"/>
      <c r="B43" s="94"/>
      <c r="C43" s="94"/>
      <c r="D43" s="94"/>
      <c r="E43" s="94"/>
      <c r="F43" s="94"/>
      <c r="G43" s="94"/>
      <c r="H43" s="95"/>
      <c r="I43" s="95"/>
      <c r="J43" s="95"/>
      <c r="K43" s="95"/>
      <c r="L43" s="95"/>
      <c r="M43" s="95"/>
      <c r="N43" s="95"/>
      <c r="O43" s="95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5.75" customHeight="1">
      <c r="A44" s="28"/>
      <c r="B44" s="94"/>
      <c r="C44" s="94"/>
      <c r="D44" s="94"/>
      <c r="E44" s="94"/>
      <c r="F44" s="94"/>
      <c r="G44" s="94"/>
      <c r="H44" s="95"/>
      <c r="I44" s="95"/>
      <c r="J44" s="95"/>
      <c r="K44" s="95"/>
      <c r="L44" s="95"/>
      <c r="M44" s="95"/>
      <c r="N44" s="95"/>
      <c r="O44" s="95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5.75" customHeight="1">
      <c r="A45" s="28"/>
      <c r="B45" s="94"/>
      <c r="C45" s="94"/>
      <c r="D45" s="94"/>
      <c r="E45" s="94"/>
      <c r="F45" s="94"/>
      <c r="G45" s="94"/>
      <c r="H45" s="95"/>
      <c r="I45" s="95"/>
      <c r="J45" s="95"/>
      <c r="K45" s="95"/>
      <c r="L45" s="95"/>
      <c r="M45" s="95"/>
      <c r="N45" s="95"/>
      <c r="O45" s="95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5.75" customHeight="1">
      <c r="A46" s="28"/>
      <c r="B46" s="94"/>
      <c r="C46" s="94"/>
      <c r="D46" s="94"/>
      <c r="E46" s="94"/>
      <c r="F46" s="94"/>
      <c r="G46" s="94"/>
      <c r="H46" s="95"/>
      <c r="I46" s="95"/>
      <c r="J46" s="95"/>
      <c r="K46" s="95"/>
      <c r="L46" s="95"/>
      <c r="M46" s="95"/>
      <c r="N46" s="95"/>
      <c r="O46" s="95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5.75" customHeight="1">
      <c r="A47" s="2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5.75" customHeight="1">
      <c r="A48" s="28"/>
      <c r="B48" s="94"/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5.75" customHeight="1">
      <c r="A49" s="28"/>
      <c r="B49" s="94"/>
      <c r="C49" s="94"/>
      <c r="D49" s="94"/>
      <c r="E49" s="94"/>
      <c r="F49" s="94"/>
      <c r="G49" s="94"/>
      <c r="H49" s="95"/>
      <c r="I49" s="95"/>
      <c r="J49" s="95"/>
      <c r="K49" s="95"/>
      <c r="L49" s="95"/>
      <c r="M49" s="95"/>
      <c r="N49" s="95"/>
      <c r="O49" s="9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5.75" customHeight="1">
      <c r="A50" s="28"/>
      <c r="B50" s="94"/>
      <c r="C50" s="94"/>
      <c r="D50" s="94"/>
      <c r="E50" s="94"/>
      <c r="F50" s="94"/>
      <c r="G50" s="94"/>
      <c r="H50" s="95"/>
      <c r="I50" s="95"/>
      <c r="J50" s="95"/>
      <c r="K50" s="95"/>
      <c r="L50" s="95"/>
      <c r="M50" s="95"/>
      <c r="N50" s="95"/>
      <c r="O50" s="95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5.75" customHeight="1">
      <c r="A51" s="28"/>
      <c r="B51" s="94"/>
      <c r="C51" s="94"/>
      <c r="D51" s="94"/>
      <c r="E51" s="94"/>
      <c r="F51" s="94"/>
      <c r="G51" s="94"/>
      <c r="H51" s="95"/>
      <c r="I51" s="95"/>
      <c r="J51" s="95"/>
      <c r="K51" s="95"/>
      <c r="L51" s="95"/>
      <c r="M51" s="95"/>
      <c r="N51" s="95"/>
      <c r="O51" s="95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5.75" customHeight="1">
      <c r="A52" s="28"/>
      <c r="B52" s="94"/>
      <c r="C52" s="94"/>
      <c r="D52" s="94"/>
      <c r="E52" s="94"/>
      <c r="F52" s="94"/>
      <c r="G52" s="94"/>
      <c r="H52" s="95"/>
      <c r="I52" s="95"/>
      <c r="J52" s="95"/>
      <c r="K52" s="95"/>
      <c r="L52" s="95"/>
      <c r="M52" s="95"/>
      <c r="N52" s="95"/>
      <c r="O52" s="95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5.75" customHeight="1">
      <c r="A53" s="2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5.75" customHeight="1">
      <c r="A54" s="28"/>
      <c r="B54" s="94"/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5.75" customHeight="1">
      <c r="A55" s="28"/>
      <c r="B55" s="94"/>
      <c r="C55" s="94"/>
      <c r="D55" s="94"/>
      <c r="E55" s="94"/>
      <c r="F55" s="94"/>
      <c r="G55" s="94"/>
      <c r="H55" s="95"/>
      <c r="I55" s="95"/>
      <c r="J55" s="95"/>
      <c r="K55" s="95"/>
      <c r="L55" s="95"/>
      <c r="M55" s="95"/>
      <c r="N55" s="95"/>
      <c r="O55" s="95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5.75" customHeight="1">
      <c r="A56" s="28"/>
      <c r="B56" s="94"/>
      <c r="C56" s="94"/>
      <c r="D56" s="94"/>
      <c r="E56" s="94"/>
      <c r="F56" s="94"/>
      <c r="G56" s="94"/>
      <c r="H56" s="95"/>
      <c r="I56" s="95"/>
      <c r="J56" s="95"/>
      <c r="K56" s="95"/>
      <c r="L56" s="95"/>
      <c r="M56" s="95"/>
      <c r="N56" s="95"/>
      <c r="O56" s="95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5.75" customHeight="1">
      <c r="A57" s="28"/>
      <c r="B57" s="94"/>
      <c r="C57" s="94"/>
      <c r="D57" s="94"/>
      <c r="E57" s="94"/>
      <c r="F57" s="94"/>
      <c r="G57" s="94"/>
      <c r="H57" s="95"/>
      <c r="I57" s="95"/>
      <c r="J57" s="95"/>
      <c r="K57" s="95"/>
      <c r="L57" s="95"/>
      <c r="M57" s="95"/>
      <c r="N57" s="95"/>
      <c r="O57" s="95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5.75" customHeight="1">
      <c r="A58" s="28"/>
      <c r="B58" s="94"/>
      <c r="C58" s="94"/>
      <c r="D58" s="94"/>
      <c r="E58" s="94"/>
      <c r="F58" s="94"/>
      <c r="G58" s="94"/>
      <c r="H58" s="95"/>
      <c r="I58" s="95"/>
      <c r="J58" s="95"/>
      <c r="K58" s="95"/>
      <c r="L58" s="95"/>
      <c r="M58" s="95"/>
      <c r="N58" s="95"/>
      <c r="O58" s="95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5.75" customHeight="1">
      <c r="A59" s="28"/>
      <c r="B59" s="94"/>
      <c r="C59" s="94"/>
      <c r="D59" s="94"/>
      <c r="E59" s="94"/>
      <c r="F59" s="94"/>
      <c r="G59" s="94"/>
      <c r="H59" s="95"/>
      <c r="I59" s="95"/>
      <c r="J59" s="95"/>
      <c r="K59" s="95"/>
      <c r="L59" s="95"/>
      <c r="M59" s="95"/>
      <c r="N59" s="95"/>
      <c r="O59" s="95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5.75" customHeight="1">
      <c r="A60" s="28"/>
      <c r="B60" s="94"/>
      <c r="C60" s="94"/>
      <c r="D60" s="94"/>
      <c r="E60" s="94"/>
      <c r="F60" s="94"/>
      <c r="G60" s="94"/>
      <c r="H60" s="95"/>
      <c r="I60" s="95"/>
      <c r="J60" s="95"/>
      <c r="K60" s="95"/>
      <c r="L60" s="95"/>
      <c r="M60" s="95"/>
      <c r="N60" s="95"/>
      <c r="O60" s="95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5.75" customHeight="1">
      <c r="A61" s="28"/>
      <c r="B61" s="94"/>
      <c r="C61" s="94"/>
      <c r="D61" s="94"/>
      <c r="E61" s="94"/>
      <c r="F61" s="94"/>
      <c r="G61" s="94"/>
      <c r="H61" s="95"/>
      <c r="I61" s="95"/>
      <c r="J61" s="95"/>
      <c r="K61" s="95"/>
      <c r="L61" s="95"/>
      <c r="M61" s="95"/>
      <c r="N61" s="95"/>
      <c r="O61" s="95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5.75" customHeight="1">
      <c r="A62" s="28"/>
      <c r="B62" s="94"/>
      <c r="C62" s="94"/>
      <c r="D62" s="94"/>
      <c r="E62" s="94"/>
      <c r="F62" s="94"/>
      <c r="G62" s="94"/>
      <c r="H62" s="95"/>
      <c r="I62" s="95"/>
      <c r="J62" s="95"/>
      <c r="K62" s="95"/>
      <c r="L62" s="95"/>
      <c r="M62" s="95"/>
      <c r="N62" s="95"/>
      <c r="O62" s="95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5.75" customHeight="1">
      <c r="A63" s="28"/>
      <c r="B63" s="94"/>
      <c r="C63" s="94"/>
      <c r="D63" s="94"/>
      <c r="E63" s="94"/>
      <c r="F63" s="94"/>
      <c r="G63" s="94"/>
      <c r="H63" s="95"/>
      <c r="I63" s="95"/>
      <c r="J63" s="95"/>
      <c r="K63" s="95"/>
      <c r="L63" s="95"/>
      <c r="M63" s="95"/>
      <c r="N63" s="95"/>
      <c r="O63" s="95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5.75" customHeight="1">
      <c r="A64" s="28"/>
      <c r="B64" s="94"/>
      <c r="C64" s="94"/>
      <c r="D64" s="94"/>
      <c r="E64" s="94"/>
      <c r="F64" s="94"/>
      <c r="G64" s="94"/>
      <c r="H64" s="95"/>
      <c r="I64" s="95"/>
      <c r="J64" s="95"/>
      <c r="K64" s="95"/>
      <c r="L64" s="95"/>
      <c r="M64" s="95"/>
      <c r="N64" s="95"/>
      <c r="O64" s="9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5.75" customHeight="1">
      <c r="A65" s="28"/>
      <c r="B65" s="94"/>
      <c r="C65" s="94"/>
      <c r="D65" s="94"/>
      <c r="E65" s="94"/>
      <c r="F65" s="94"/>
      <c r="G65" s="94"/>
      <c r="H65" s="95"/>
      <c r="I65" s="95"/>
      <c r="J65" s="95"/>
      <c r="K65" s="95"/>
      <c r="L65" s="95"/>
      <c r="M65" s="95"/>
      <c r="N65" s="95"/>
      <c r="O65" s="95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5.75" customHeight="1">
      <c r="A66" s="28"/>
      <c r="B66" s="94"/>
      <c r="C66" s="94"/>
      <c r="D66" s="94"/>
      <c r="E66" s="94"/>
      <c r="F66" s="94"/>
      <c r="G66" s="94"/>
      <c r="H66" s="95"/>
      <c r="I66" s="95"/>
      <c r="J66" s="95"/>
      <c r="K66" s="95"/>
      <c r="L66" s="95"/>
      <c r="M66" s="95"/>
      <c r="N66" s="95"/>
      <c r="O66" s="95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5.75" customHeight="1">
      <c r="A67" s="28"/>
      <c r="B67" s="94"/>
      <c r="C67" s="94"/>
      <c r="D67" s="94"/>
      <c r="E67" s="94"/>
      <c r="F67" s="94"/>
      <c r="G67" s="94"/>
      <c r="H67" s="95"/>
      <c r="I67" s="95"/>
      <c r="J67" s="95"/>
      <c r="K67" s="95"/>
      <c r="L67" s="95"/>
      <c r="M67" s="95"/>
      <c r="N67" s="95"/>
      <c r="O67" s="95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5.75" customHeight="1">
      <c r="A68" s="28"/>
      <c r="B68" s="94"/>
      <c r="C68" s="94"/>
      <c r="D68" s="94"/>
      <c r="E68" s="94"/>
      <c r="F68" s="94"/>
      <c r="G68" s="94"/>
      <c r="H68" s="95"/>
      <c r="I68" s="95"/>
      <c r="J68" s="95"/>
      <c r="K68" s="95"/>
      <c r="L68" s="95"/>
      <c r="M68" s="95"/>
      <c r="N68" s="95"/>
      <c r="O68" s="95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5.75" customHeight="1">
      <c r="A69" s="28"/>
      <c r="B69" s="94"/>
      <c r="C69" s="94"/>
      <c r="D69" s="94"/>
      <c r="E69" s="94"/>
      <c r="F69" s="94"/>
      <c r="G69" s="94"/>
      <c r="H69" s="95"/>
      <c r="I69" s="95"/>
      <c r="J69" s="95"/>
      <c r="K69" s="95"/>
      <c r="L69" s="95"/>
      <c r="M69" s="95"/>
      <c r="N69" s="95"/>
      <c r="O69" s="95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5.75" customHeight="1">
      <c r="A70" s="28"/>
      <c r="B70" s="94"/>
      <c r="C70" s="94"/>
      <c r="D70" s="94"/>
      <c r="E70" s="94"/>
      <c r="F70" s="94"/>
      <c r="G70" s="94"/>
      <c r="H70" s="95"/>
      <c r="I70" s="95"/>
      <c r="J70" s="95"/>
      <c r="K70" s="95"/>
      <c r="L70" s="95"/>
      <c r="M70" s="95"/>
      <c r="N70" s="95"/>
      <c r="O70" s="95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5.75" customHeight="1">
      <c r="A71" s="28"/>
      <c r="B71" s="94"/>
      <c r="C71" s="94"/>
      <c r="D71" s="94"/>
      <c r="E71" s="94"/>
      <c r="F71" s="94"/>
      <c r="G71" s="94"/>
      <c r="H71" s="95"/>
      <c r="I71" s="95"/>
      <c r="J71" s="95"/>
      <c r="K71" s="95"/>
      <c r="L71" s="95"/>
      <c r="M71" s="95"/>
      <c r="N71" s="95"/>
      <c r="O71" s="95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28"/>
      <c r="B72" s="94"/>
      <c r="C72" s="94"/>
      <c r="D72" s="94"/>
      <c r="E72" s="94"/>
      <c r="F72" s="94"/>
      <c r="G72" s="94"/>
      <c r="H72" s="95"/>
      <c r="I72" s="95"/>
      <c r="J72" s="95"/>
      <c r="K72" s="95"/>
      <c r="L72" s="95"/>
      <c r="M72" s="95"/>
      <c r="N72" s="95"/>
      <c r="O72" s="95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5.75" customHeight="1">
      <c r="A73" s="28"/>
      <c r="B73" s="94"/>
      <c r="C73" s="94"/>
      <c r="D73" s="94"/>
      <c r="E73" s="94"/>
      <c r="F73" s="94"/>
      <c r="G73" s="94"/>
      <c r="H73" s="95"/>
      <c r="I73" s="95"/>
      <c r="J73" s="95"/>
      <c r="K73" s="95"/>
      <c r="L73" s="95"/>
      <c r="M73" s="95"/>
      <c r="N73" s="95"/>
      <c r="O73" s="95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28"/>
      <c r="B74" s="94"/>
      <c r="C74" s="94"/>
      <c r="D74" s="94"/>
      <c r="E74" s="94"/>
      <c r="F74" s="94"/>
      <c r="G74" s="94"/>
      <c r="H74" s="95"/>
      <c r="I74" s="95"/>
      <c r="J74" s="95"/>
      <c r="K74" s="95"/>
      <c r="L74" s="95"/>
      <c r="M74" s="95"/>
      <c r="N74" s="95"/>
      <c r="O74" s="95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5.75" customHeight="1">
      <c r="A75" s="28"/>
      <c r="B75" s="94"/>
      <c r="C75" s="94"/>
      <c r="D75" s="94"/>
      <c r="E75" s="94"/>
      <c r="F75" s="94"/>
      <c r="G75" s="94"/>
      <c r="H75" s="95"/>
      <c r="I75" s="95"/>
      <c r="J75" s="95"/>
      <c r="K75" s="95"/>
      <c r="L75" s="95"/>
      <c r="M75" s="95"/>
      <c r="N75" s="95"/>
      <c r="O75" s="95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5.75" customHeight="1">
      <c r="A76" s="28"/>
      <c r="B76" s="94"/>
      <c r="C76" s="94"/>
      <c r="D76" s="94"/>
      <c r="E76" s="94"/>
      <c r="F76" s="94"/>
      <c r="G76" s="94"/>
      <c r="H76" s="95"/>
      <c r="I76" s="95"/>
      <c r="J76" s="95"/>
      <c r="K76" s="95"/>
      <c r="L76" s="95"/>
      <c r="M76" s="95"/>
      <c r="N76" s="95"/>
      <c r="O76" s="95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5.75" customHeight="1">
      <c r="A77" s="28"/>
      <c r="B77" s="94"/>
      <c r="C77" s="94"/>
      <c r="D77" s="94"/>
      <c r="E77" s="94"/>
      <c r="F77" s="94"/>
      <c r="G77" s="94"/>
      <c r="H77" s="95"/>
      <c r="I77" s="95"/>
      <c r="J77" s="95"/>
      <c r="K77" s="95"/>
      <c r="L77" s="95"/>
      <c r="M77" s="95"/>
      <c r="N77" s="95"/>
      <c r="O77" s="95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5.75" customHeight="1">
      <c r="A78" s="28"/>
      <c r="B78" s="94"/>
      <c r="C78" s="94"/>
      <c r="D78" s="94"/>
      <c r="E78" s="94"/>
      <c r="F78" s="94"/>
      <c r="G78" s="94"/>
      <c r="H78" s="95"/>
      <c r="I78" s="95"/>
      <c r="J78" s="95"/>
      <c r="K78" s="95"/>
      <c r="L78" s="95"/>
      <c r="M78" s="95"/>
      <c r="N78" s="95"/>
      <c r="O78" s="95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5.75" customHeight="1">
      <c r="A79" s="28"/>
      <c r="B79" s="94"/>
      <c r="C79" s="94"/>
      <c r="D79" s="94"/>
      <c r="E79" s="94"/>
      <c r="F79" s="94"/>
      <c r="G79" s="94"/>
      <c r="H79" s="95"/>
      <c r="I79" s="95"/>
      <c r="J79" s="95"/>
      <c r="K79" s="95"/>
      <c r="L79" s="95"/>
      <c r="M79" s="95"/>
      <c r="N79" s="95"/>
      <c r="O79" s="95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5.75" customHeight="1">
      <c r="A80" s="28"/>
      <c r="B80" s="94"/>
      <c r="C80" s="94"/>
      <c r="D80" s="94"/>
      <c r="E80" s="94"/>
      <c r="F80" s="94"/>
      <c r="G80" s="94"/>
      <c r="H80" s="95"/>
      <c r="I80" s="95"/>
      <c r="J80" s="95"/>
      <c r="K80" s="95"/>
      <c r="L80" s="95"/>
      <c r="M80" s="95"/>
      <c r="N80" s="95"/>
      <c r="O80" s="95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5.75" customHeight="1">
      <c r="A81" s="28"/>
      <c r="B81" s="94"/>
      <c r="C81" s="94"/>
      <c r="D81" s="94"/>
      <c r="E81" s="94"/>
      <c r="F81" s="94"/>
      <c r="G81" s="94"/>
      <c r="H81" s="95"/>
      <c r="I81" s="95"/>
      <c r="J81" s="95"/>
      <c r="K81" s="95"/>
      <c r="L81" s="95"/>
      <c r="M81" s="95"/>
      <c r="N81" s="95"/>
      <c r="O81" s="95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5.75" customHeight="1">
      <c r="A82" s="28"/>
      <c r="B82" s="94"/>
      <c r="C82" s="94"/>
      <c r="D82" s="94"/>
      <c r="E82" s="94"/>
      <c r="F82" s="94"/>
      <c r="G82" s="94"/>
      <c r="H82" s="95"/>
      <c r="I82" s="95"/>
      <c r="J82" s="95"/>
      <c r="K82" s="95"/>
      <c r="L82" s="95"/>
      <c r="M82" s="95"/>
      <c r="N82" s="95"/>
      <c r="O82" s="9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5.75" customHeight="1">
      <c r="A83" s="28"/>
      <c r="B83" s="94"/>
      <c r="C83" s="94"/>
      <c r="D83" s="94"/>
      <c r="E83" s="94"/>
      <c r="F83" s="94"/>
      <c r="G83" s="94"/>
      <c r="H83" s="95"/>
      <c r="I83" s="95"/>
      <c r="J83" s="95"/>
      <c r="K83" s="95"/>
      <c r="L83" s="95"/>
      <c r="M83" s="95"/>
      <c r="N83" s="95"/>
      <c r="O83" s="95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5.75" customHeight="1">
      <c r="A84" s="28"/>
      <c r="B84" s="94"/>
      <c r="C84" s="94"/>
      <c r="D84" s="94"/>
      <c r="E84" s="94"/>
      <c r="F84" s="94"/>
      <c r="G84" s="94"/>
      <c r="H84" s="95"/>
      <c r="I84" s="95"/>
      <c r="J84" s="95"/>
      <c r="K84" s="95"/>
      <c r="L84" s="95"/>
      <c r="M84" s="95"/>
      <c r="N84" s="95"/>
      <c r="O84" s="95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5.75" customHeight="1">
      <c r="A85" s="28"/>
      <c r="B85" s="94"/>
      <c r="C85" s="94"/>
      <c r="D85" s="94"/>
      <c r="E85" s="94"/>
      <c r="F85" s="94"/>
      <c r="G85" s="94"/>
      <c r="H85" s="95"/>
      <c r="I85" s="95"/>
      <c r="J85" s="95"/>
      <c r="K85" s="95"/>
      <c r="L85" s="95"/>
      <c r="M85" s="95"/>
      <c r="N85" s="95"/>
      <c r="O85" s="95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5.75" customHeight="1">
      <c r="A86" s="28"/>
      <c r="B86" s="94"/>
      <c r="C86" s="94"/>
      <c r="D86" s="94"/>
      <c r="E86" s="94"/>
      <c r="F86" s="94"/>
      <c r="G86" s="94"/>
      <c r="H86" s="95"/>
      <c r="I86" s="95"/>
      <c r="J86" s="95"/>
      <c r="K86" s="95"/>
      <c r="L86" s="95"/>
      <c r="M86" s="95"/>
      <c r="N86" s="95"/>
      <c r="O86" s="95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5.75" customHeight="1">
      <c r="A87" s="28"/>
      <c r="B87" s="94"/>
      <c r="C87" s="94"/>
      <c r="D87" s="94"/>
      <c r="E87" s="94"/>
      <c r="F87" s="94"/>
      <c r="G87" s="94"/>
      <c r="H87" s="95"/>
      <c r="I87" s="95"/>
      <c r="J87" s="95"/>
      <c r="K87" s="95"/>
      <c r="L87" s="95"/>
      <c r="M87" s="95"/>
      <c r="N87" s="95"/>
      <c r="O87" s="95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5.75" customHeight="1">
      <c r="A88" s="28"/>
      <c r="B88" s="94"/>
      <c r="C88" s="94"/>
      <c r="D88" s="94"/>
      <c r="E88" s="94"/>
      <c r="F88" s="94"/>
      <c r="G88" s="94"/>
      <c r="H88" s="95"/>
      <c r="I88" s="95"/>
      <c r="J88" s="95"/>
      <c r="K88" s="95"/>
      <c r="L88" s="95"/>
      <c r="M88" s="95"/>
      <c r="N88" s="95"/>
      <c r="O88" s="95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5.75" customHeight="1">
      <c r="A89" s="28"/>
      <c r="B89" s="94"/>
      <c r="C89" s="94"/>
      <c r="D89" s="94"/>
      <c r="E89" s="94"/>
      <c r="F89" s="94"/>
      <c r="G89" s="94"/>
      <c r="H89" s="95"/>
      <c r="I89" s="95"/>
      <c r="J89" s="95"/>
      <c r="K89" s="95"/>
      <c r="L89" s="95"/>
      <c r="M89" s="95"/>
      <c r="N89" s="95"/>
      <c r="O89" s="9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5.75" customHeight="1">
      <c r="A90" s="28"/>
      <c r="B90" s="94"/>
      <c r="C90" s="94"/>
      <c r="D90" s="94"/>
      <c r="E90" s="94"/>
      <c r="F90" s="94"/>
      <c r="G90" s="94"/>
      <c r="H90" s="95"/>
      <c r="I90" s="95"/>
      <c r="J90" s="95"/>
      <c r="K90" s="95"/>
      <c r="L90" s="95"/>
      <c r="M90" s="95"/>
      <c r="N90" s="95"/>
      <c r="O90" s="95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5.75" customHeight="1">
      <c r="A91" s="28"/>
      <c r="B91" s="94"/>
      <c r="C91" s="94"/>
      <c r="D91" s="94"/>
      <c r="E91" s="94"/>
      <c r="F91" s="94"/>
      <c r="G91" s="94"/>
      <c r="H91" s="95"/>
      <c r="I91" s="95"/>
      <c r="J91" s="95"/>
      <c r="K91" s="95"/>
      <c r="L91" s="95"/>
      <c r="M91" s="95"/>
      <c r="N91" s="95"/>
      <c r="O91" s="95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5.75" customHeight="1">
      <c r="A92" s="28"/>
      <c r="B92" s="94"/>
      <c r="C92" s="94"/>
      <c r="D92" s="94"/>
      <c r="E92" s="94"/>
      <c r="F92" s="94"/>
      <c r="G92" s="94"/>
      <c r="H92" s="95"/>
      <c r="I92" s="95"/>
      <c r="J92" s="95"/>
      <c r="K92" s="95"/>
      <c r="L92" s="95"/>
      <c r="M92" s="95"/>
      <c r="N92" s="95"/>
      <c r="O92" s="95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5.75" customHeight="1">
      <c r="A93" s="28"/>
      <c r="B93" s="94"/>
      <c r="C93" s="94"/>
      <c r="D93" s="94"/>
      <c r="E93" s="94"/>
      <c r="F93" s="94"/>
      <c r="G93" s="94"/>
      <c r="H93" s="95"/>
      <c r="I93" s="95"/>
      <c r="J93" s="95"/>
      <c r="K93" s="95"/>
      <c r="L93" s="95"/>
      <c r="M93" s="95"/>
      <c r="N93" s="95"/>
      <c r="O93" s="95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5.75" customHeight="1">
      <c r="A94" s="28"/>
      <c r="B94" s="94"/>
      <c r="C94" s="94"/>
      <c r="D94" s="94"/>
      <c r="E94" s="94"/>
      <c r="F94" s="94"/>
      <c r="G94" s="94"/>
      <c r="H94" s="95"/>
      <c r="I94" s="95"/>
      <c r="J94" s="95"/>
      <c r="K94" s="95"/>
      <c r="L94" s="95"/>
      <c r="M94" s="95"/>
      <c r="N94" s="95"/>
      <c r="O94" s="95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5.75" customHeight="1">
      <c r="A95" s="28"/>
      <c r="B95" s="94"/>
      <c r="C95" s="94"/>
      <c r="D95" s="94"/>
      <c r="E95" s="94"/>
      <c r="F95" s="94"/>
      <c r="G95" s="94"/>
      <c r="H95" s="95"/>
      <c r="I95" s="95"/>
      <c r="J95" s="95"/>
      <c r="K95" s="95"/>
      <c r="L95" s="95"/>
      <c r="M95" s="95"/>
      <c r="N95" s="95"/>
      <c r="O95" s="95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5.75" customHeight="1">
      <c r="A96" s="28"/>
      <c r="B96" s="94"/>
      <c r="C96" s="94"/>
      <c r="D96" s="94"/>
      <c r="E96" s="94"/>
      <c r="F96" s="94"/>
      <c r="G96" s="94"/>
      <c r="H96" s="95"/>
      <c r="I96" s="95"/>
      <c r="J96" s="95"/>
      <c r="K96" s="95"/>
      <c r="L96" s="95"/>
      <c r="M96" s="95"/>
      <c r="N96" s="95"/>
      <c r="O96" s="95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5.75" customHeight="1">
      <c r="A97" s="28"/>
      <c r="B97" s="94"/>
      <c r="C97" s="94"/>
      <c r="D97" s="94"/>
      <c r="E97" s="94"/>
      <c r="F97" s="94"/>
      <c r="G97" s="94"/>
      <c r="H97" s="95"/>
      <c r="I97" s="95"/>
      <c r="J97" s="95"/>
      <c r="K97" s="95"/>
      <c r="L97" s="95"/>
      <c r="M97" s="95"/>
      <c r="N97" s="95"/>
      <c r="O97" s="95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5.75" customHeight="1">
      <c r="A98" s="28"/>
      <c r="B98" s="94"/>
      <c r="C98" s="94"/>
      <c r="D98" s="94"/>
      <c r="E98" s="94"/>
      <c r="F98" s="94"/>
      <c r="G98" s="94"/>
      <c r="H98" s="95"/>
      <c r="I98" s="95"/>
      <c r="J98" s="95"/>
      <c r="K98" s="95"/>
      <c r="L98" s="95"/>
      <c r="M98" s="95"/>
      <c r="N98" s="95"/>
      <c r="O98" s="95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5.75" customHeight="1">
      <c r="A99" s="28"/>
      <c r="B99" s="94"/>
      <c r="C99" s="94"/>
      <c r="D99" s="94"/>
      <c r="E99" s="94"/>
      <c r="F99" s="94"/>
      <c r="G99" s="94"/>
      <c r="H99" s="95"/>
      <c r="I99" s="95"/>
      <c r="J99" s="95"/>
      <c r="K99" s="95"/>
      <c r="L99" s="95"/>
      <c r="M99" s="95"/>
      <c r="N99" s="95"/>
      <c r="O99" s="95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5.75" customHeight="1">
      <c r="A100" s="28"/>
      <c r="B100" s="94"/>
      <c r="C100" s="94"/>
      <c r="D100" s="94"/>
      <c r="E100" s="94"/>
      <c r="F100" s="94"/>
      <c r="G100" s="94"/>
      <c r="H100" s="95"/>
      <c r="I100" s="95"/>
      <c r="J100" s="95"/>
      <c r="K100" s="95"/>
      <c r="L100" s="95"/>
      <c r="M100" s="95"/>
      <c r="N100" s="95"/>
      <c r="O100" s="95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5.75" customHeight="1">
      <c r="A101" s="28"/>
      <c r="B101" s="94"/>
      <c r="C101" s="94"/>
      <c r="D101" s="94"/>
      <c r="E101" s="94"/>
      <c r="F101" s="94"/>
      <c r="G101" s="94"/>
      <c r="H101" s="95"/>
      <c r="I101" s="95"/>
      <c r="J101" s="95"/>
      <c r="K101" s="95"/>
      <c r="L101" s="95"/>
      <c r="M101" s="95"/>
      <c r="N101" s="95"/>
      <c r="O101" s="95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5.75" customHeight="1">
      <c r="A102" s="28"/>
      <c r="B102" s="94"/>
      <c r="C102" s="94"/>
      <c r="D102" s="94"/>
      <c r="E102" s="94"/>
      <c r="F102" s="94"/>
      <c r="G102" s="94"/>
      <c r="H102" s="95"/>
      <c r="I102" s="95"/>
      <c r="J102" s="95"/>
      <c r="K102" s="95"/>
      <c r="L102" s="95"/>
      <c r="M102" s="95"/>
      <c r="N102" s="95"/>
      <c r="O102" s="95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5.75" customHeight="1">
      <c r="A103" s="28"/>
      <c r="B103" s="94"/>
      <c r="C103" s="94"/>
      <c r="D103" s="94"/>
      <c r="E103" s="94"/>
      <c r="F103" s="94"/>
      <c r="G103" s="94"/>
      <c r="H103" s="95"/>
      <c r="I103" s="95"/>
      <c r="J103" s="95"/>
      <c r="K103" s="95"/>
      <c r="L103" s="95"/>
      <c r="M103" s="95"/>
      <c r="N103" s="95"/>
      <c r="O103" s="95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5.75" customHeight="1">
      <c r="A104" s="28"/>
      <c r="B104" s="94"/>
      <c r="C104" s="94"/>
      <c r="D104" s="94"/>
      <c r="E104" s="94"/>
      <c r="F104" s="94"/>
      <c r="G104" s="94"/>
      <c r="H104" s="95"/>
      <c r="I104" s="95"/>
      <c r="J104" s="95"/>
      <c r="K104" s="95"/>
      <c r="L104" s="95"/>
      <c r="M104" s="95"/>
      <c r="N104" s="95"/>
      <c r="O104" s="95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5.75" customHeight="1">
      <c r="A105" s="28"/>
      <c r="B105" s="94"/>
      <c r="C105" s="94"/>
      <c r="D105" s="94"/>
      <c r="E105" s="94"/>
      <c r="F105" s="94"/>
      <c r="G105" s="94"/>
      <c r="H105" s="95"/>
      <c r="I105" s="95"/>
      <c r="J105" s="95"/>
      <c r="K105" s="95"/>
      <c r="L105" s="95"/>
      <c r="M105" s="95"/>
      <c r="N105" s="95"/>
      <c r="O105" s="95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5.75" customHeight="1">
      <c r="A106" s="28"/>
      <c r="B106" s="94"/>
      <c r="C106" s="94"/>
      <c r="D106" s="94"/>
      <c r="E106" s="94"/>
      <c r="F106" s="94"/>
      <c r="G106" s="94"/>
      <c r="H106" s="95"/>
      <c r="I106" s="95"/>
      <c r="J106" s="95"/>
      <c r="K106" s="95"/>
      <c r="L106" s="95"/>
      <c r="M106" s="95"/>
      <c r="N106" s="95"/>
      <c r="O106" s="95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5.75" customHeight="1">
      <c r="A107" s="28"/>
      <c r="B107" s="94"/>
      <c r="C107" s="94"/>
      <c r="D107" s="94"/>
      <c r="E107" s="94"/>
      <c r="F107" s="94"/>
      <c r="G107" s="94"/>
      <c r="H107" s="95"/>
      <c r="I107" s="95"/>
      <c r="J107" s="95"/>
      <c r="K107" s="95"/>
      <c r="L107" s="95"/>
      <c r="M107" s="95"/>
      <c r="N107" s="95"/>
      <c r="O107" s="95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5.75" customHeight="1">
      <c r="A108" s="28"/>
      <c r="B108" s="94"/>
      <c r="C108" s="94"/>
      <c r="D108" s="94"/>
      <c r="E108" s="94"/>
      <c r="F108" s="94"/>
      <c r="G108" s="94"/>
      <c r="H108" s="95"/>
      <c r="I108" s="95"/>
      <c r="J108" s="95"/>
      <c r="K108" s="95"/>
      <c r="L108" s="95"/>
      <c r="M108" s="95"/>
      <c r="N108" s="95"/>
      <c r="O108" s="95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5.75" customHeight="1">
      <c r="A109" s="28"/>
      <c r="B109" s="94"/>
      <c r="C109" s="94"/>
      <c r="D109" s="94"/>
      <c r="E109" s="94"/>
      <c r="F109" s="94"/>
      <c r="G109" s="94"/>
      <c r="H109" s="95"/>
      <c r="I109" s="95"/>
      <c r="J109" s="95"/>
      <c r="K109" s="95"/>
      <c r="L109" s="95"/>
      <c r="M109" s="95"/>
      <c r="N109" s="95"/>
      <c r="O109" s="95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5.75" customHeight="1">
      <c r="A110" s="28"/>
      <c r="B110" s="94"/>
      <c r="C110" s="94"/>
      <c r="D110" s="94"/>
      <c r="E110" s="94"/>
      <c r="F110" s="94"/>
      <c r="G110" s="94"/>
      <c r="H110" s="95"/>
      <c r="I110" s="95"/>
      <c r="J110" s="95"/>
      <c r="K110" s="95"/>
      <c r="L110" s="95"/>
      <c r="M110" s="95"/>
      <c r="N110" s="95"/>
      <c r="O110" s="95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5.75" customHeight="1">
      <c r="A111" s="28"/>
      <c r="B111" s="94"/>
      <c r="C111" s="94"/>
      <c r="D111" s="94"/>
      <c r="E111" s="94"/>
      <c r="F111" s="94"/>
      <c r="G111" s="94"/>
      <c r="H111" s="95"/>
      <c r="I111" s="95"/>
      <c r="J111" s="95"/>
      <c r="K111" s="95"/>
      <c r="L111" s="95"/>
      <c r="M111" s="95"/>
      <c r="N111" s="95"/>
      <c r="O111" s="95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5.75" customHeight="1">
      <c r="A112" s="28"/>
      <c r="B112" s="94"/>
      <c r="C112" s="94"/>
      <c r="D112" s="94"/>
      <c r="E112" s="94"/>
      <c r="F112" s="94"/>
      <c r="G112" s="94"/>
      <c r="H112" s="95"/>
      <c r="I112" s="95"/>
      <c r="J112" s="95"/>
      <c r="K112" s="95"/>
      <c r="L112" s="95"/>
      <c r="M112" s="95"/>
      <c r="N112" s="95"/>
      <c r="O112" s="95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5.75" customHeight="1">
      <c r="A113" s="28"/>
      <c r="B113" s="94"/>
      <c r="C113" s="94"/>
      <c r="D113" s="94"/>
      <c r="E113" s="94"/>
      <c r="F113" s="94"/>
      <c r="G113" s="94"/>
      <c r="H113" s="95"/>
      <c r="I113" s="95"/>
      <c r="J113" s="95"/>
      <c r="K113" s="95"/>
      <c r="L113" s="95"/>
      <c r="M113" s="95"/>
      <c r="N113" s="95"/>
      <c r="O113" s="95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5.75" customHeight="1">
      <c r="A114" s="28"/>
      <c r="B114" s="94"/>
      <c r="C114" s="94"/>
      <c r="D114" s="94"/>
      <c r="E114" s="94"/>
      <c r="F114" s="94"/>
      <c r="G114" s="94"/>
      <c r="H114" s="95"/>
      <c r="I114" s="95"/>
      <c r="J114" s="95"/>
      <c r="K114" s="95"/>
      <c r="L114" s="95"/>
      <c r="M114" s="95"/>
      <c r="N114" s="95"/>
      <c r="O114" s="95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5.75" customHeight="1">
      <c r="A115" s="28"/>
      <c r="B115" s="94"/>
      <c r="C115" s="94"/>
      <c r="D115" s="94"/>
      <c r="E115" s="94"/>
      <c r="F115" s="94"/>
      <c r="G115" s="94"/>
      <c r="H115" s="95"/>
      <c r="I115" s="95"/>
      <c r="J115" s="95"/>
      <c r="K115" s="95"/>
      <c r="L115" s="95"/>
      <c r="M115" s="95"/>
      <c r="N115" s="95"/>
      <c r="O115" s="95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5.75" customHeight="1">
      <c r="A116" s="28"/>
      <c r="B116" s="94"/>
      <c r="C116" s="94"/>
      <c r="D116" s="94"/>
      <c r="E116" s="94"/>
      <c r="F116" s="94"/>
      <c r="G116" s="94"/>
      <c r="H116" s="95"/>
      <c r="I116" s="95"/>
      <c r="J116" s="95"/>
      <c r="K116" s="95"/>
      <c r="L116" s="95"/>
      <c r="M116" s="95"/>
      <c r="N116" s="95"/>
      <c r="O116" s="95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5.75" customHeight="1">
      <c r="A117" s="28"/>
      <c r="B117" s="94"/>
      <c r="C117" s="94"/>
      <c r="D117" s="94"/>
      <c r="E117" s="94"/>
      <c r="F117" s="94"/>
      <c r="G117" s="94"/>
      <c r="H117" s="95"/>
      <c r="I117" s="95"/>
      <c r="J117" s="95"/>
      <c r="K117" s="95"/>
      <c r="L117" s="95"/>
      <c r="M117" s="95"/>
      <c r="N117" s="95"/>
      <c r="O117" s="95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5.75" customHeight="1">
      <c r="A118" s="28"/>
      <c r="B118" s="94"/>
      <c r="C118" s="94"/>
      <c r="D118" s="94"/>
      <c r="E118" s="94"/>
      <c r="F118" s="94"/>
      <c r="G118" s="94"/>
      <c r="H118" s="95"/>
      <c r="I118" s="95"/>
      <c r="J118" s="95"/>
      <c r="K118" s="95"/>
      <c r="L118" s="95"/>
      <c r="M118" s="95"/>
      <c r="N118" s="95"/>
      <c r="O118" s="95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5.75" customHeight="1">
      <c r="A119" s="28"/>
      <c r="B119" s="94"/>
      <c r="C119" s="94"/>
      <c r="D119" s="94"/>
      <c r="E119" s="94"/>
      <c r="F119" s="94"/>
      <c r="G119" s="94"/>
      <c r="H119" s="95"/>
      <c r="I119" s="95"/>
      <c r="J119" s="95"/>
      <c r="K119" s="95"/>
      <c r="L119" s="95"/>
      <c r="M119" s="95"/>
      <c r="N119" s="95"/>
      <c r="O119" s="95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5.75" customHeight="1">
      <c r="A120" s="28"/>
      <c r="B120" s="94"/>
      <c r="C120" s="94"/>
      <c r="D120" s="94"/>
      <c r="E120" s="94"/>
      <c r="F120" s="94"/>
      <c r="G120" s="94"/>
      <c r="H120" s="95"/>
      <c r="I120" s="95"/>
      <c r="J120" s="95"/>
      <c r="K120" s="95"/>
      <c r="L120" s="95"/>
      <c r="M120" s="95"/>
      <c r="N120" s="95"/>
      <c r="O120" s="95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5.75" customHeight="1">
      <c r="A121" s="28"/>
      <c r="B121" s="94"/>
      <c r="C121" s="94"/>
      <c r="D121" s="94"/>
      <c r="E121" s="94"/>
      <c r="F121" s="94"/>
      <c r="G121" s="94"/>
      <c r="H121" s="95"/>
      <c r="I121" s="95"/>
      <c r="J121" s="95"/>
      <c r="K121" s="95"/>
      <c r="L121" s="95"/>
      <c r="M121" s="95"/>
      <c r="N121" s="95"/>
      <c r="O121" s="95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5.75" customHeight="1">
      <c r="A122" s="28"/>
      <c r="B122" s="94"/>
      <c r="C122" s="94"/>
      <c r="D122" s="94"/>
      <c r="E122" s="94"/>
      <c r="F122" s="94"/>
      <c r="G122" s="94"/>
      <c r="H122" s="95"/>
      <c r="I122" s="95"/>
      <c r="J122" s="95"/>
      <c r="K122" s="95"/>
      <c r="L122" s="95"/>
      <c r="M122" s="95"/>
      <c r="N122" s="95"/>
      <c r="O122" s="95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5.75" customHeight="1">
      <c r="A123" s="28"/>
      <c r="B123" s="94"/>
      <c r="C123" s="94"/>
      <c r="D123" s="94"/>
      <c r="E123" s="94"/>
      <c r="F123" s="94"/>
      <c r="G123" s="94"/>
      <c r="H123" s="95"/>
      <c r="I123" s="95"/>
      <c r="J123" s="95"/>
      <c r="K123" s="95"/>
      <c r="L123" s="95"/>
      <c r="M123" s="95"/>
      <c r="N123" s="95"/>
      <c r="O123" s="95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5.75" customHeight="1">
      <c r="A124" s="28"/>
      <c r="B124" s="94"/>
      <c r="C124" s="94"/>
      <c r="D124" s="94"/>
      <c r="E124" s="94"/>
      <c r="F124" s="94"/>
      <c r="G124" s="94"/>
      <c r="H124" s="95"/>
      <c r="I124" s="95"/>
      <c r="J124" s="95"/>
      <c r="K124" s="95"/>
      <c r="L124" s="95"/>
      <c r="M124" s="95"/>
      <c r="N124" s="95"/>
      <c r="O124" s="95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5.75" customHeight="1">
      <c r="A125" s="28"/>
      <c r="B125" s="94"/>
      <c r="C125" s="94"/>
      <c r="D125" s="94"/>
      <c r="E125" s="94"/>
      <c r="F125" s="94"/>
      <c r="G125" s="94"/>
      <c r="H125" s="95"/>
      <c r="I125" s="95"/>
      <c r="J125" s="95"/>
      <c r="K125" s="95"/>
      <c r="L125" s="95"/>
      <c r="M125" s="95"/>
      <c r="N125" s="95"/>
      <c r="O125" s="95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5.75" customHeight="1">
      <c r="A126" s="28"/>
      <c r="B126" s="94"/>
      <c r="C126" s="94"/>
      <c r="D126" s="94"/>
      <c r="E126" s="94"/>
      <c r="F126" s="94"/>
      <c r="G126" s="94"/>
      <c r="H126" s="95"/>
      <c r="I126" s="95"/>
      <c r="J126" s="95"/>
      <c r="K126" s="95"/>
      <c r="L126" s="95"/>
      <c r="M126" s="95"/>
      <c r="N126" s="95"/>
      <c r="O126" s="95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5.75" customHeight="1">
      <c r="A127" s="28"/>
      <c r="B127" s="94"/>
      <c r="C127" s="94"/>
      <c r="D127" s="94"/>
      <c r="E127" s="94"/>
      <c r="F127" s="94"/>
      <c r="G127" s="94"/>
      <c r="H127" s="95"/>
      <c r="I127" s="95"/>
      <c r="J127" s="95"/>
      <c r="K127" s="95"/>
      <c r="L127" s="95"/>
      <c r="M127" s="95"/>
      <c r="N127" s="95"/>
      <c r="O127" s="95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5.75" customHeight="1">
      <c r="A128" s="28"/>
      <c r="B128" s="94"/>
      <c r="C128" s="94"/>
      <c r="D128" s="94"/>
      <c r="E128" s="94"/>
      <c r="F128" s="94"/>
      <c r="G128" s="94"/>
      <c r="H128" s="95"/>
      <c r="I128" s="95"/>
      <c r="J128" s="95"/>
      <c r="K128" s="95"/>
      <c r="L128" s="95"/>
      <c r="M128" s="95"/>
      <c r="N128" s="95"/>
      <c r="O128" s="95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5.75" customHeight="1">
      <c r="A129" s="28"/>
      <c r="B129" s="94"/>
      <c r="C129" s="94"/>
      <c r="D129" s="94"/>
      <c r="E129" s="94"/>
      <c r="F129" s="94"/>
      <c r="G129" s="94"/>
      <c r="H129" s="95"/>
      <c r="I129" s="95"/>
      <c r="J129" s="95"/>
      <c r="K129" s="95"/>
      <c r="L129" s="95"/>
      <c r="M129" s="95"/>
      <c r="N129" s="95"/>
      <c r="O129" s="9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5.75" customHeight="1">
      <c r="A130" s="28"/>
      <c r="B130" s="94"/>
      <c r="C130" s="94"/>
      <c r="D130" s="94"/>
      <c r="E130" s="94"/>
      <c r="F130" s="94"/>
      <c r="G130" s="94"/>
      <c r="H130" s="95"/>
      <c r="I130" s="95"/>
      <c r="J130" s="95"/>
      <c r="K130" s="95"/>
      <c r="L130" s="95"/>
      <c r="M130" s="95"/>
      <c r="N130" s="95"/>
      <c r="O130" s="95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5.75" customHeight="1">
      <c r="A131" s="28"/>
      <c r="B131" s="94"/>
      <c r="C131" s="94"/>
      <c r="D131" s="94"/>
      <c r="E131" s="94"/>
      <c r="F131" s="94"/>
      <c r="G131" s="94"/>
      <c r="H131" s="95"/>
      <c r="I131" s="95"/>
      <c r="J131" s="95"/>
      <c r="K131" s="95"/>
      <c r="L131" s="95"/>
      <c r="M131" s="95"/>
      <c r="N131" s="95"/>
      <c r="O131" s="95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5.75" customHeight="1">
      <c r="A132" s="28"/>
      <c r="B132" s="94"/>
      <c r="C132" s="94"/>
      <c r="D132" s="94"/>
      <c r="E132" s="94"/>
      <c r="F132" s="94"/>
      <c r="G132" s="94"/>
      <c r="H132" s="95"/>
      <c r="I132" s="95"/>
      <c r="J132" s="95"/>
      <c r="K132" s="95"/>
      <c r="L132" s="95"/>
      <c r="M132" s="95"/>
      <c r="N132" s="95"/>
      <c r="O132" s="95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5.75" customHeight="1">
      <c r="A133" s="28"/>
      <c r="B133" s="94"/>
      <c r="C133" s="94"/>
      <c r="D133" s="94"/>
      <c r="E133" s="94"/>
      <c r="F133" s="94"/>
      <c r="G133" s="94"/>
      <c r="H133" s="95"/>
      <c r="I133" s="95"/>
      <c r="J133" s="95"/>
      <c r="K133" s="95"/>
      <c r="L133" s="95"/>
      <c r="M133" s="95"/>
      <c r="N133" s="95"/>
      <c r="O133" s="95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5.75" customHeight="1">
      <c r="A134" s="28"/>
      <c r="B134" s="94"/>
      <c r="C134" s="94"/>
      <c r="D134" s="94"/>
      <c r="E134" s="94"/>
      <c r="F134" s="94"/>
      <c r="G134" s="94"/>
      <c r="H134" s="95"/>
      <c r="I134" s="95"/>
      <c r="J134" s="95"/>
      <c r="K134" s="95"/>
      <c r="L134" s="95"/>
      <c r="M134" s="95"/>
      <c r="N134" s="95"/>
      <c r="O134" s="95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5.75" customHeight="1">
      <c r="A135" s="28"/>
      <c r="B135" s="94"/>
      <c r="C135" s="94"/>
      <c r="D135" s="94"/>
      <c r="E135" s="94"/>
      <c r="F135" s="94"/>
      <c r="G135" s="94"/>
      <c r="H135" s="95"/>
      <c r="I135" s="95"/>
      <c r="J135" s="95"/>
      <c r="K135" s="95"/>
      <c r="L135" s="95"/>
      <c r="M135" s="95"/>
      <c r="N135" s="95"/>
      <c r="O135" s="95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5.75" customHeight="1">
      <c r="A136" s="28"/>
      <c r="B136" s="94"/>
      <c r="C136" s="94"/>
      <c r="D136" s="94"/>
      <c r="E136" s="94"/>
      <c r="F136" s="94"/>
      <c r="G136" s="94"/>
      <c r="H136" s="95"/>
      <c r="I136" s="95"/>
      <c r="J136" s="95"/>
      <c r="K136" s="95"/>
      <c r="L136" s="95"/>
      <c r="M136" s="95"/>
      <c r="N136" s="95"/>
      <c r="O136" s="95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5.75" customHeight="1">
      <c r="A137" s="28"/>
      <c r="B137" s="94"/>
      <c r="C137" s="94"/>
      <c r="D137" s="94"/>
      <c r="E137" s="94"/>
      <c r="F137" s="94"/>
      <c r="G137" s="94"/>
      <c r="H137" s="95"/>
      <c r="I137" s="95"/>
      <c r="J137" s="95"/>
      <c r="K137" s="95"/>
      <c r="L137" s="95"/>
      <c r="M137" s="95"/>
      <c r="N137" s="95"/>
      <c r="O137" s="95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5.75" customHeight="1">
      <c r="A138" s="28"/>
      <c r="B138" s="94"/>
      <c r="C138" s="94"/>
      <c r="D138" s="94"/>
      <c r="E138" s="94"/>
      <c r="F138" s="94"/>
      <c r="G138" s="94"/>
      <c r="H138" s="95"/>
      <c r="I138" s="95"/>
      <c r="J138" s="95"/>
      <c r="K138" s="95"/>
      <c r="L138" s="95"/>
      <c r="M138" s="95"/>
      <c r="N138" s="95"/>
      <c r="O138" s="95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5.75" customHeight="1">
      <c r="A139" s="28"/>
      <c r="B139" s="94"/>
      <c r="C139" s="94"/>
      <c r="D139" s="94"/>
      <c r="E139" s="94"/>
      <c r="F139" s="94"/>
      <c r="G139" s="94"/>
      <c r="H139" s="95"/>
      <c r="I139" s="95"/>
      <c r="J139" s="95"/>
      <c r="K139" s="95"/>
      <c r="L139" s="95"/>
      <c r="M139" s="95"/>
      <c r="N139" s="95"/>
      <c r="O139" s="95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5.75" customHeight="1">
      <c r="A140" s="28"/>
      <c r="B140" s="94"/>
      <c r="C140" s="94"/>
      <c r="D140" s="94"/>
      <c r="E140" s="94"/>
      <c r="F140" s="94"/>
      <c r="G140" s="94"/>
      <c r="H140" s="95"/>
      <c r="I140" s="95"/>
      <c r="J140" s="95"/>
      <c r="K140" s="95"/>
      <c r="L140" s="95"/>
      <c r="M140" s="95"/>
      <c r="N140" s="95"/>
      <c r="O140" s="95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5.75" customHeight="1">
      <c r="A141" s="28"/>
      <c r="B141" s="94"/>
      <c r="C141" s="94"/>
      <c r="D141" s="94"/>
      <c r="E141" s="94"/>
      <c r="F141" s="94"/>
      <c r="G141" s="94"/>
      <c r="H141" s="95"/>
      <c r="I141" s="95"/>
      <c r="J141" s="95"/>
      <c r="K141" s="95"/>
      <c r="L141" s="95"/>
      <c r="M141" s="95"/>
      <c r="N141" s="95"/>
      <c r="O141" s="95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5.75" customHeight="1">
      <c r="A142" s="28"/>
      <c r="B142" s="94"/>
      <c r="C142" s="94"/>
      <c r="D142" s="94"/>
      <c r="E142" s="94"/>
      <c r="F142" s="94"/>
      <c r="G142" s="94"/>
      <c r="H142" s="95"/>
      <c r="I142" s="95"/>
      <c r="J142" s="95"/>
      <c r="K142" s="95"/>
      <c r="L142" s="95"/>
      <c r="M142" s="95"/>
      <c r="N142" s="95"/>
      <c r="O142" s="95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5.75" customHeight="1">
      <c r="A143" s="28"/>
      <c r="B143" s="94"/>
      <c r="C143" s="94"/>
      <c r="D143" s="94"/>
      <c r="E143" s="94"/>
      <c r="F143" s="94"/>
      <c r="G143" s="94"/>
      <c r="H143" s="95"/>
      <c r="I143" s="95"/>
      <c r="J143" s="95"/>
      <c r="K143" s="95"/>
      <c r="L143" s="95"/>
      <c r="M143" s="95"/>
      <c r="N143" s="95"/>
      <c r="O143" s="95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5.75" customHeight="1">
      <c r="A144" s="28"/>
      <c r="B144" s="94"/>
      <c r="C144" s="94"/>
      <c r="D144" s="94"/>
      <c r="E144" s="94"/>
      <c r="F144" s="94"/>
      <c r="G144" s="94"/>
      <c r="H144" s="95"/>
      <c r="I144" s="95"/>
      <c r="J144" s="95"/>
      <c r="K144" s="95"/>
      <c r="L144" s="95"/>
      <c r="M144" s="95"/>
      <c r="N144" s="95"/>
      <c r="O144" s="95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5.75" customHeight="1">
      <c r="A145" s="28"/>
      <c r="B145" s="94"/>
      <c r="C145" s="94"/>
      <c r="D145" s="94"/>
      <c r="E145" s="94"/>
      <c r="F145" s="94"/>
      <c r="G145" s="94"/>
      <c r="H145" s="95"/>
      <c r="I145" s="95"/>
      <c r="J145" s="95"/>
      <c r="K145" s="95"/>
      <c r="L145" s="95"/>
      <c r="M145" s="95"/>
      <c r="N145" s="95"/>
      <c r="O145" s="95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5.75" customHeight="1">
      <c r="A146" s="28"/>
      <c r="B146" s="94"/>
      <c r="C146" s="94"/>
      <c r="D146" s="94"/>
      <c r="E146" s="94"/>
      <c r="F146" s="94"/>
      <c r="G146" s="94"/>
      <c r="H146" s="95"/>
      <c r="I146" s="95"/>
      <c r="J146" s="95"/>
      <c r="K146" s="95"/>
      <c r="L146" s="95"/>
      <c r="M146" s="95"/>
      <c r="N146" s="95"/>
      <c r="O146" s="95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5.75" customHeight="1">
      <c r="A147" s="28"/>
      <c r="B147" s="94"/>
      <c r="C147" s="94"/>
      <c r="D147" s="94"/>
      <c r="E147" s="94"/>
      <c r="F147" s="94"/>
      <c r="G147" s="94"/>
      <c r="H147" s="95"/>
      <c r="I147" s="95"/>
      <c r="J147" s="95"/>
      <c r="K147" s="95"/>
      <c r="L147" s="95"/>
      <c r="M147" s="95"/>
      <c r="N147" s="95"/>
      <c r="O147" s="95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5.75" customHeight="1">
      <c r="A148" s="28"/>
      <c r="B148" s="94"/>
      <c r="C148" s="94"/>
      <c r="D148" s="94"/>
      <c r="E148" s="94"/>
      <c r="F148" s="94"/>
      <c r="G148" s="94"/>
      <c r="H148" s="95"/>
      <c r="I148" s="95"/>
      <c r="J148" s="95"/>
      <c r="K148" s="95"/>
      <c r="L148" s="95"/>
      <c r="M148" s="95"/>
      <c r="N148" s="95"/>
      <c r="O148" s="95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5.75" customHeight="1">
      <c r="A149" s="28"/>
      <c r="B149" s="94"/>
      <c r="C149" s="94"/>
      <c r="D149" s="94"/>
      <c r="E149" s="94"/>
      <c r="F149" s="94"/>
      <c r="G149" s="94"/>
      <c r="H149" s="95"/>
      <c r="I149" s="95"/>
      <c r="J149" s="95"/>
      <c r="K149" s="95"/>
      <c r="L149" s="95"/>
      <c r="M149" s="95"/>
      <c r="N149" s="95"/>
      <c r="O149" s="95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5.75" customHeight="1">
      <c r="A150" s="28"/>
      <c r="B150" s="94"/>
      <c r="C150" s="94"/>
      <c r="D150" s="94"/>
      <c r="E150" s="94"/>
      <c r="F150" s="94"/>
      <c r="G150" s="94"/>
      <c r="H150" s="95"/>
      <c r="I150" s="95"/>
      <c r="J150" s="95"/>
      <c r="K150" s="95"/>
      <c r="L150" s="95"/>
      <c r="M150" s="95"/>
      <c r="N150" s="95"/>
      <c r="O150" s="95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5.75" customHeight="1">
      <c r="A151" s="28"/>
      <c r="B151" s="94"/>
      <c r="C151" s="94"/>
      <c r="D151" s="94"/>
      <c r="E151" s="94"/>
      <c r="F151" s="94"/>
      <c r="G151" s="94"/>
      <c r="H151" s="95"/>
      <c r="I151" s="95"/>
      <c r="J151" s="95"/>
      <c r="K151" s="95"/>
      <c r="L151" s="95"/>
      <c r="M151" s="95"/>
      <c r="N151" s="95"/>
      <c r="O151" s="95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5.75" customHeight="1">
      <c r="A152" s="28"/>
      <c r="B152" s="94"/>
      <c r="C152" s="94"/>
      <c r="D152" s="94"/>
      <c r="E152" s="94"/>
      <c r="F152" s="94"/>
      <c r="G152" s="94"/>
      <c r="H152" s="95"/>
      <c r="I152" s="95"/>
      <c r="J152" s="95"/>
      <c r="K152" s="95"/>
      <c r="L152" s="95"/>
      <c r="M152" s="95"/>
      <c r="N152" s="95"/>
      <c r="O152" s="95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5.75" customHeight="1">
      <c r="A153" s="28"/>
      <c r="B153" s="94"/>
      <c r="C153" s="94"/>
      <c r="D153" s="94"/>
      <c r="E153" s="94"/>
      <c r="F153" s="94"/>
      <c r="G153" s="94"/>
      <c r="H153" s="95"/>
      <c r="I153" s="95"/>
      <c r="J153" s="95"/>
      <c r="K153" s="95"/>
      <c r="L153" s="95"/>
      <c r="M153" s="95"/>
      <c r="N153" s="95"/>
      <c r="O153" s="95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5.75" customHeight="1">
      <c r="A154" s="28"/>
      <c r="B154" s="94"/>
      <c r="C154" s="94"/>
      <c r="D154" s="94"/>
      <c r="E154" s="94"/>
      <c r="F154" s="94"/>
      <c r="G154" s="94"/>
      <c r="H154" s="95"/>
      <c r="I154" s="95"/>
      <c r="J154" s="95"/>
      <c r="K154" s="95"/>
      <c r="L154" s="95"/>
      <c r="M154" s="95"/>
      <c r="N154" s="95"/>
      <c r="O154" s="95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5.75" customHeight="1">
      <c r="A155" s="28"/>
      <c r="B155" s="94"/>
      <c r="C155" s="94"/>
      <c r="D155" s="94"/>
      <c r="E155" s="94"/>
      <c r="F155" s="94"/>
      <c r="G155" s="94"/>
      <c r="H155" s="95"/>
      <c r="I155" s="95"/>
      <c r="J155" s="95"/>
      <c r="K155" s="95"/>
      <c r="L155" s="95"/>
      <c r="M155" s="95"/>
      <c r="N155" s="95"/>
      <c r="O155" s="95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5.75" customHeight="1">
      <c r="A156" s="28"/>
      <c r="B156" s="94"/>
      <c r="C156" s="94"/>
      <c r="D156" s="94"/>
      <c r="E156" s="94"/>
      <c r="F156" s="94"/>
      <c r="G156" s="94"/>
      <c r="H156" s="95"/>
      <c r="I156" s="95"/>
      <c r="J156" s="95"/>
      <c r="K156" s="95"/>
      <c r="L156" s="95"/>
      <c r="M156" s="95"/>
      <c r="N156" s="95"/>
      <c r="O156" s="95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5.75" customHeight="1">
      <c r="A157" s="28"/>
      <c r="B157" s="94"/>
      <c r="C157" s="94"/>
      <c r="D157" s="94"/>
      <c r="E157" s="94"/>
      <c r="F157" s="94"/>
      <c r="G157" s="94"/>
      <c r="H157" s="95"/>
      <c r="I157" s="95"/>
      <c r="J157" s="95"/>
      <c r="K157" s="95"/>
      <c r="L157" s="95"/>
      <c r="M157" s="95"/>
      <c r="N157" s="95"/>
      <c r="O157" s="95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5.75" customHeight="1">
      <c r="A158" s="28"/>
      <c r="B158" s="94"/>
      <c r="C158" s="94"/>
      <c r="D158" s="94"/>
      <c r="E158" s="94"/>
      <c r="F158" s="94"/>
      <c r="G158" s="94"/>
      <c r="H158" s="95"/>
      <c r="I158" s="95"/>
      <c r="J158" s="95"/>
      <c r="K158" s="95"/>
      <c r="L158" s="95"/>
      <c r="M158" s="95"/>
      <c r="N158" s="95"/>
      <c r="O158" s="95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5.75" customHeight="1">
      <c r="A159" s="28"/>
      <c r="B159" s="94"/>
      <c r="C159" s="94"/>
      <c r="D159" s="94"/>
      <c r="E159" s="94"/>
      <c r="F159" s="94"/>
      <c r="G159" s="94"/>
      <c r="H159" s="95"/>
      <c r="I159" s="95"/>
      <c r="J159" s="95"/>
      <c r="K159" s="95"/>
      <c r="L159" s="95"/>
      <c r="M159" s="95"/>
      <c r="N159" s="95"/>
      <c r="O159" s="95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5.75" customHeight="1">
      <c r="A160" s="28"/>
      <c r="B160" s="94"/>
      <c r="C160" s="94"/>
      <c r="D160" s="94"/>
      <c r="E160" s="94"/>
      <c r="F160" s="94"/>
      <c r="G160" s="94"/>
      <c r="H160" s="95"/>
      <c r="I160" s="95"/>
      <c r="J160" s="95"/>
      <c r="K160" s="95"/>
      <c r="L160" s="95"/>
      <c r="M160" s="95"/>
      <c r="N160" s="95"/>
      <c r="O160" s="9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5.75" customHeight="1">
      <c r="A161" s="28"/>
      <c r="B161" s="94"/>
      <c r="C161" s="94"/>
      <c r="D161" s="94"/>
      <c r="E161" s="94"/>
      <c r="F161" s="94"/>
      <c r="G161" s="94"/>
      <c r="H161" s="95"/>
      <c r="I161" s="95"/>
      <c r="J161" s="95"/>
      <c r="K161" s="95"/>
      <c r="L161" s="95"/>
      <c r="M161" s="95"/>
      <c r="N161" s="95"/>
      <c r="O161" s="9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5.75" customHeight="1">
      <c r="A162" s="28"/>
      <c r="B162" s="94"/>
      <c r="C162" s="94"/>
      <c r="D162" s="94"/>
      <c r="E162" s="94"/>
      <c r="F162" s="94"/>
      <c r="G162" s="94"/>
      <c r="H162" s="95"/>
      <c r="I162" s="95"/>
      <c r="J162" s="95"/>
      <c r="K162" s="95"/>
      <c r="L162" s="95"/>
      <c r="M162" s="95"/>
      <c r="N162" s="95"/>
      <c r="O162" s="9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5.75" customHeight="1">
      <c r="A163" s="28"/>
      <c r="B163" s="94"/>
      <c r="C163" s="94"/>
      <c r="D163" s="94"/>
      <c r="E163" s="94"/>
      <c r="F163" s="94"/>
      <c r="G163" s="94"/>
      <c r="H163" s="95"/>
      <c r="I163" s="95"/>
      <c r="J163" s="95"/>
      <c r="K163" s="95"/>
      <c r="L163" s="95"/>
      <c r="M163" s="95"/>
      <c r="N163" s="95"/>
      <c r="O163" s="95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5.75" customHeight="1">
      <c r="A164" s="28"/>
      <c r="B164" s="94"/>
      <c r="C164" s="94"/>
      <c r="D164" s="94"/>
      <c r="E164" s="94"/>
      <c r="F164" s="94"/>
      <c r="G164" s="94"/>
      <c r="H164" s="95"/>
      <c r="I164" s="95"/>
      <c r="J164" s="95"/>
      <c r="K164" s="95"/>
      <c r="L164" s="95"/>
      <c r="M164" s="95"/>
      <c r="N164" s="95"/>
      <c r="O164" s="9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5.75" customHeight="1">
      <c r="A165" s="28"/>
      <c r="B165" s="94"/>
      <c r="C165" s="94"/>
      <c r="D165" s="94"/>
      <c r="E165" s="94"/>
      <c r="F165" s="94"/>
      <c r="G165" s="94"/>
      <c r="H165" s="95"/>
      <c r="I165" s="95"/>
      <c r="J165" s="95"/>
      <c r="K165" s="95"/>
      <c r="L165" s="95"/>
      <c r="M165" s="95"/>
      <c r="N165" s="95"/>
      <c r="O165" s="9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5.75" customHeight="1">
      <c r="A166" s="28"/>
      <c r="B166" s="94"/>
      <c r="C166" s="94"/>
      <c r="D166" s="94"/>
      <c r="E166" s="94"/>
      <c r="F166" s="94"/>
      <c r="G166" s="94"/>
      <c r="H166" s="95"/>
      <c r="I166" s="95"/>
      <c r="J166" s="95"/>
      <c r="K166" s="95"/>
      <c r="L166" s="95"/>
      <c r="M166" s="95"/>
      <c r="N166" s="95"/>
      <c r="O166" s="9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5.75" customHeight="1">
      <c r="A167" s="28"/>
      <c r="B167" s="94"/>
      <c r="C167" s="94"/>
      <c r="D167" s="94"/>
      <c r="E167" s="94"/>
      <c r="F167" s="94"/>
      <c r="G167" s="94"/>
      <c r="H167" s="95"/>
      <c r="I167" s="95"/>
      <c r="J167" s="95"/>
      <c r="K167" s="95"/>
      <c r="L167" s="95"/>
      <c r="M167" s="95"/>
      <c r="N167" s="95"/>
      <c r="O167" s="95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5.75" customHeight="1">
      <c r="A168" s="28"/>
      <c r="B168" s="94"/>
      <c r="C168" s="94"/>
      <c r="D168" s="94"/>
      <c r="E168" s="94"/>
      <c r="F168" s="94"/>
      <c r="G168" s="94"/>
      <c r="H168" s="95"/>
      <c r="I168" s="95"/>
      <c r="J168" s="95"/>
      <c r="K168" s="95"/>
      <c r="L168" s="95"/>
      <c r="M168" s="95"/>
      <c r="N168" s="95"/>
      <c r="O168" s="9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5.75" customHeight="1">
      <c r="A169" s="28"/>
      <c r="B169" s="94"/>
      <c r="C169" s="94"/>
      <c r="D169" s="94"/>
      <c r="E169" s="94"/>
      <c r="F169" s="94"/>
      <c r="G169" s="94"/>
      <c r="H169" s="95"/>
      <c r="I169" s="95"/>
      <c r="J169" s="95"/>
      <c r="K169" s="95"/>
      <c r="L169" s="95"/>
      <c r="M169" s="95"/>
      <c r="N169" s="95"/>
      <c r="O169" s="9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5.75" customHeight="1">
      <c r="A170" s="28"/>
      <c r="B170" s="94"/>
      <c r="C170" s="94"/>
      <c r="D170" s="94"/>
      <c r="E170" s="94"/>
      <c r="F170" s="94"/>
      <c r="G170" s="94"/>
      <c r="H170" s="95"/>
      <c r="I170" s="95"/>
      <c r="J170" s="95"/>
      <c r="K170" s="95"/>
      <c r="L170" s="95"/>
      <c r="M170" s="95"/>
      <c r="N170" s="95"/>
      <c r="O170" s="95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5.75" customHeight="1">
      <c r="A171" s="28"/>
      <c r="B171" s="94"/>
      <c r="C171" s="94"/>
      <c r="D171" s="94"/>
      <c r="E171" s="94"/>
      <c r="F171" s="94"/>
      <c r="G171" s="94"/>
      <c r="H171" s="95"/>
      <c r="I171" s="95"/>
      <c r="J171" s="95"/>
      <c r="K171" s="95"/>
      <c r="L171" s="95"/>
      <c r="M171" s="95"/>
      <c r="N171" s="95"/>
      <c r="O171" s="95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5.75" customHeight="1">
      <c r="A172" s="28"/>
      <c r="B172" s="94"/>
      <c r="C172" s="94"/>
      <c r="D172" s="94"/>
      <c r="E172" s="94"/>
      <c r="F172" s="94"/>
      <c r="G172" s="94"/>
      <c r="H172" s="95"/>
      <c r="I172" s="95"/>
      <c r="J172" s="95"/>
      <c r="K172" s="95"/>
      <c r="L172" s="95"/>
      <c r="M172" s="95"/>
      <c r="N172" s="95"/>
      <c r="O172" s="95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5.75" customHeight="1">
      <c r="A173" s="28"/>
      <c r="B173" s="94"/>
      <c r="C173" s="94"/>
      <c r="D173" s="94"/>
      <c r="E173" s="94"/>
      <c r="F173" s="94"/>
      <c r="G173" s="94"/>
      <c r="H173" s="95"/>
      <c r="I173" s="95"/>
      <c r="J173" s="95"/>
      <c r="K173" s="95"/>
      <c r="L173" s="95"/>
      <c r="M173" s="95"/>
      <c r="N173" s="95"/>
      <c r="O173" s="95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5.75" customHeight="1">
      <c r="A174" s="28"/>
      <c r="B174" s="94"/>
      <c r="C174" s="94"/>
      <c r="D174" s="94"/>
      <c r="E174" s="94"/>
      <c r="F174" s="94"/>
      <c r="G174" s="94"/>
      <c r="H174" s="95"/>
      <c r="I174" s="95"/>
      <c r="J174" s="95"/>
      <c r="K174" s="95"/>
      <c r="L174" s="95"/>
      <c r="M174" s="95"/>
      <c r="N174" s="95"/>
      <c r="O174" s="95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5.75" customHeight="1">
      <c r="A175" s="28"/>
      <c r="B175" s="94"/>
      <c r="C175" s="94"/>
      <c r="D175" s="94"/>
      <c r="E175" s="94"/>
      <c r="F175" s="94"/>
      <c r="G175" s="94"/>
      <c r="H175" s="95"/>
      <c r="I175" s="95"/>
      <c r="J175" s="95"/>
      <c r="K175" s="95"/>
      <c r="L175" s="95"/>
      <c r="M175" s="95"/>
      <c r="N175" s="95"/>
      <c r="O175" s="95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5.75" customHeight="1">
      <c r="A176" s="28"/>
      <c r="B176" s="94"/>
      <c r="C176" s="94"/>
      <c r="D176" s="94"/>
      <c r="E176" s="94"/>
      <c r="F176" s="94"/>
      <c r="G176" s="94"/>
      <c r="H176" s="95"/>
      <c r="I176" s="95"/>
      <c r="J176" s="95"/>
      <c r="K176" s="95"/>
      <c r="L176" s="95"/>
      <c r="M176" s="95"/>
      <c r="N176" s="95"/>
      <c r="O176" s="9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5.75" customHeight="1">
      <c r="A177" s="28"/>
      <c r="B177" s="94"/>
      <c r="C177" s="94"/>
      <c r="D177" s="94"/>
      <c r="E177" s="94"/>
      <c r="F177" s="94"/>
      <c r="G177" s="94"/>
      <c r="H177" s="95"/>
      <c r="I177" s="95"/>
      <c r="J177" s="95"/>
      <c r="K177" s="95"/>
      <c r="L177" s="95"/>
      <c r="M177" s="95"/>
      <c r="N177" s="95"/>
      <c r="O177" s="95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5.75" customHeight="1">
      <c r="A178" s="28"/>
      <c r="B178" s="94"/>
      <c r="C178" s="94"/>
      <c r="D178" s="94"/>
      <c r="E178" s="94"/>
      <c r="F178" s="94"/>
      <c r="G178" s="94"/>
      <c r="H178" s="95"/>
      <c r="I178" s="95"/>
      <c r="J178" s="95"/>
      <c r="K178" s="95"/>
      <c r="L178" s="95"/>
      <c r="M178" s="95"/>
      <c r="N178" s="95"/>
      <c r="O178" s="95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5.75" customHeight="1">
      <c r="A179" s="28"/>
      <c r="B179" s="94"/>
      <c r="C179" s="94"/>
      <c r="D179" s="94"/>
      <c r="E179" s="94"/>
      <c r="F179" s="94"/>
      <c r="G179" s="94"/>
      <c r="H179" s="95"/>
      <c r="I179" s="95"/>
      <c r="J179" s="95"/>
      <c r="K179" s="95"/>
      <c r="L179" s="95"/>
      <c r="M179" s="95"/>
      <c r="N179" s="95"/>
      <c r="O179" s="95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5.75" customHeight="1">
      <c r="A180" s="28"/>
      <c r="B180" s="94"/>
      <c r="C180" s="94"/>
      <c r="D180" s="94"/>
      <c r="E180" s="94"/>
      <c r="F180" s="94"/>
      <c r="G180" s="94"/>
      <c r="H180" s="95"/>
      <c r="I180" s="95"/>
      <c r="J180" s="95"/>
      <c r="K180" s="95"/>
      <c r="L180" s="95"/>
      <c r="M180" s="95"/>
      <c r="N180" s="95"/>
      <c r="O180" s="9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5.75" customHeight="1">
      <c r="A181" s="28"/>
      <c r="B181" s="94"/>
      <c r="C181" s="94"/>
      <c r="D181" s="94"/>
      <c r="E181" s="94"/>
      <c r="F181" s="94"/>
      <c r="G181" s="94"/>
      <c r="H181" s="95"/>
      <c r="I181" s="95"/>
      <c r="J181" s="95"/>
      <c r="K181" s="95"/>
      <c r="L181" s="95"/>
      <c r="M181" s="95"/>
      <c r="N181" s="95"/>
      <c r="O181" s="95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5.75" customHeight="1">
      <c r="A182" s="28"/>
      <c r="B182" s="94"/>
      <c r="C182" s="94"/>
      <c r="D182" s="94"/>
      <c r="E182" s="94"/>
      <c r="F182" s="94"/>
      <c r="G182" s="94"/>
      <c r="H182" s="95"/>
      <c r="I182" s="95"/>
      <c r="J182" s="95"/>
      <c r="K182" s="95"/>
      <c r="L182" s="95"/>
      <c r="M182" s="95"/>
      <c r="N182" s="95"/>
      <c r="O182" s="95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5.75" customHeight="1">
      <c r="A183" s="28"/>
      <c r="B183" s="94"/>
      <c r="C183" s="94"/>
      <c r="D183" s="94"/>
      <c r="E183" s="94"/>
      <c r="F183" s="94"/>
      <c r="G183" s="94"/>
      <c r="H183" s="95"/>
      <c r="I183" s="95"/>
      <c r="J183" s="95"/>
      <c r="K183" s="95"/>
      <c r="L183" s="95"/>
      <c r="M183" s="95"/>
      <c r="N183" s="95"/>
      <c r="O183" s="95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5.75" customHeight="1">
      <c r="A184" s="28"/>
      <c r="B184" s="94"/>
      <c r="C184" s="94"/>
      <c r="D184" s="94"/>
      <c r="E184" s="94"/>
      <c r="F184" s="94"/>
      <c r="G184" s="94"/>
      <c r="H184" s="95"/>
      <c r="I184" s="95"/>
      <c r="J184" s="95"/>
      <c r="K184" s="95"/>
      <c r="L184" s="95"/>
      <c r="M184" s="95"/>
      <c r="N184" s="95"/>
      <c r="O184" s="9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5.75" customHeight="1">
      <c r="A185" s="28"/>
      <c r="B185" s="94"/>
      <c r="C185" s="94"/>
      <c r="D185" s="94"/>
      <c r="E185" s="94"/>
      <c r="F185" s="94"/>
      <c r="G185" s="94"/>
      <c r="H185" s="95"/>
      <c r="I185" s="95"/>
      <c r="J185" s="95"/>
      <c r="K185" s="95"/>
      <c r="L185" s="95"/>
      <c r="M185" s="95"/>
      <c r="N185" s="95"/>
      <c r="O185" s="95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5.75" customHeight="1">
      <c r="A186" s="28"/>
      <c r="B186" s="94"/>
      <c r="C186" s="94"/>
      <c r="D186" s="94"/>
      <c r="E186" s="94"/>
      <c r="F186" s="94"/>
      <c r="G186" s="94"/>
      <c r="H186" s="95"/>
      <c r="I186" s="95"/>
      <c r="J186" s="95"/>
      <c r="K186" s="95"/>
      <c r="L186" s="95"/>
      <c r="M186" s="95"/>
      <c r="N186" s="95"/>
      <c r="O186" s="95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5.75" customHeight="1">
      <c r="A187" s="28"/>
      <c r="B187" s="94"/>
      <c r="C187" s="94"/>
      <c r="D187" s="94"/>
      <c r="E187" s="94"/>
      <c r="F187" s="94"/>
      <c r="G187" s="94"/>
      <c r="H187" s="95"/>
      <c r="I187" s="95"/>
      <c r="J187" s="95"/>
      <c r="K187" s="95"/>
      <c r="L187" s="95"/>
      <c r="M187" s="95"/>
      <c r="N187" s="95"/>
      <c r="O187" s="95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5.75" customHeight="1">
      <c r="A188" s="28"/>
      <c r="B188" s="94"/>
      <c r="C188" s="94"/>
      <c r="D188" s="94"/>
      <c r="E188" s="94"/>
      <c r="F188" s="94"/>
      <c r="G188" s="94"/>
      <c r="H188" s="95"/>
      <c r="I188" s="95"/>
      <c r="J188" s="95"/>
      <c r="K188" s="95"/>
      <c r="L188" s="95"/>
      <c r="M188" s="95"/>
      <c r="N188" s="95"/>
      <c r="O188" s="95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5.75" customHeight="1">
      <c r="A189" s="28"/>
      <c r="B189" s="94"/>
      <c r="C189" s="94"/>
      <c r="D189" s="94"/>
      <c r="E189" s="94"/>
      <c r="F189" s="94"/>
      <c r="G189" s="94"/>
      <c r="H189" s="95"/>
      <c r="I189" s="95"/>
      <c r="J189" s="95"/>
      <c r="K189" s="95"/>
      <c r="L189" s="95"/>
      <c r="M189" s="95"/>
      <c r="N189" s="95"/>
      <c r="O189" s="95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5.75" customHeight="1">
      <c r="A190" s="28"/>
      <c r="B190" s="94"/>
      <c r="C190" s="94"/>
      <c r="D190" s="94"/>
      <c r="E190" s="94"/>
      <c r="F190" s="94"/>
      <c r="G190" s="94"/>
      <c r="H190" s="95"/>
      <c r="I190" s="95"/>
      <c r="J190" s="95"/>
      <c r="K190" s="95"/>
      <c r="L190" s="95"/>
      <c r="M190" s="95"/>
      <c r="N190" s="95"/>
      <c r="O190" s="95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5.75" customHeight="1">
      <c r="A191" s="28"/>
      <c r="B191" s="94"/>
      <c r="C191" s="94"/>
      <c r="D191" s="94"/>
      <c r="E191" s="94"/>
      <c r="F191" s="94"/>
      <c r="G191" s="94"/>
      <c r="H191" s="95"/>
      <c r="I191" s="95"/>
      <c r="J191" s="95"/>
      <c r="K191" s="95"/>
      <c r="L191" s="95"/>
      <c r="M191" s="95"/>
      <c r="N191" s="95"/>
      <c r="O191" s="95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5.75" customHeight="1">
      <c r="A192" s="28"/>
      <c r="B192" s="94"/>
      <c r="C192" s="94"/>
      <c r="D192" s="94"/>
      <c r="E192" s="94"/>
      <c r="F192" s="94"/>
      <c r="G192" s="94"/>
      <c r="H192" s="95"/>
      <c r="I192" s="95"/>
      <c r="J192" s="95"/>
      <c r="K192" s="95"/>
      <c r="L192" s="95"/>
      <c r="M192" s="95"/>
      <c r="N192" s="95"/>
      <c r="O192" s="95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5.75" customHeight="1">
      <c r="A193" s="28"/>
      <c r="B193" s="94"/>
      <c r="C193" s="94"/>
      <c r="D193" s="94"/>
      <c r="E193" s="94"/>
      <c r="F193" s="94"/>
      <c r="G193" s="94"/>
      <c r="H193" s="95"/>
      <c r="I193" s="95"/>
      <c r="J193" s="95"/>
      <c r="K193" s="95"/>
      <c r="L193" s="95"/>
      <c r="M193" s="95"/>
      <c r="N193" s="95"/>
      <c r="O193" s="95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5.75" customHeight="1">
      <c r="A194" s="28"/>
      <c r="B194" s="94"/>
      <c r="C194" s="94"/>
      <c r="D194" s="94"/>
      <c r="E194" s="94"/>
      <c r="F194" s="94"/>
      <c r="G194" s="94"/>
      <c r="H194" s="95"/>
      <c r="I194" s="95"/>
      <c r="J194" s="95"/>
      <c r="K194" s="95"/>
      <c r="L194" s="95"/>
      <c r="M194" s="95"/>
      <c r="N194" s="95"/>
      <c r="O194" s="95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5.75" customHeight="1">
      <c r="A195" s="28"/>
      <c r="B195" s="94"/>
      <c r="C195" s="94"/>
      <c r="D195" s="94"/>
      <c r="E195" s="94"/>
      <c r="F195" s="94"/>
      <c r="G195" s="94"/>
      <c r="H195" s="95"/>
      <c r="I195" s="95"/>
      <c r="J195" s="95"/>
      <c r="K195" s="95"/>
      <c r="L195" s="95"/>
      <c r="M195" s="95"/>
      <c r="N195" s="95"/>
      <c r="O195" s="95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5.75" customHeight="1">
      <c r="A196" s="28"/>
      <c r="B196" s="94"/>
      <c r="C196" s="94"/>
      <c r="D196" s="94"/>
      <c r="E196" s="94"/>
      <c r="F196" s="94"/>
      <c r="G196" s="94"/>
      <c r="H196" s="95"/>
      <c r="I196" s="95"/>
      <c r="J196" s="95"/>
      <c r="K196" s="95"/>
      <c r="L196" s="95"/>
      <c r="M196" s="95"/>
      <c r="N196" s="95"/>
      <c r="O196" s="95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5.75" customHeight="1">
      <c r="A197" s="28"/>
      <c r="B197" s="94"/>
      <c r="C197" s="94"/>
      <c r="D197" s="94"/>
      <c r="E197" s="94"/>
      <c r="F197" s="94"/>
      <c r="G197" s="94"/>
      <c r="H197" s="95"/>
      <c r="I197" s="95"/>
      <c r="J197" s="95"/>
      <c r="K197" s="95"/>
      <c r="L197" s="95"/>
      <c r="M197" s="95"/>
      <c r="N197" s="95"/>
      <c r="O197" s="95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5.75" customHeight="1">
      <c r="A198" s="28"/>
      <c r="B198" s="94"/>
      <c r="C198" s="94"/>
      <c r="D198" s="94"/>
      <c r="E198" s="94"/>
      <c r="F198" s="94"/>
      <c r="G198" s="94"/>
      <c r="H198" s="95"/>
      <c r="I198" s="95"/>
      <c r="J198" s="95"/>
      <c r="K198" s="95"/>
      <c r="L198" s="95"/>
      <c r="M198" s="95"/>
      <c r="N198" s="95"/>
      <c r="O198" s="95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5.75" customHeight="1">
      <c r="A199" s="28"/>
      <c r="B199" s="94"/>
      <c r="C199" s="94"/>
      <c r="D199" s="94"/>
      <c r="E199" s="94"/>
      <c r="F199" s="94"/>
      <c r="G199" s="94"/>
      <c r="H199" s="95"/>
      <c r="I199" s="95"/>
      <c r="J199" s="95"/>
      <c r="K199" s="95"/>
      <c r="L199" s="95"/>
      <c r="M199" s="95"/>
      <c r="N199" s="95"/>
      <c r="O199" s="95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5.75" customHeight="1">
      <c r="A200" s="28"/>
      <c r="B200" s="94"/>
      <c r="C200" s="94"/>
      <c r="D200" s="94"/>
      <c r="E200" s="94"/>
      <c r="F200" s="94"/>
      <c r="G200" s="94"/>
      <c r="H200" s="95"/>
      <c r="I200" s="95"/>
      <c r="J200" s="95"/>
      <c r="K200" s="95"/>
      <c r="L200" s="95"/>
      <c r="M200" s="95"/>
      <c r="N200" s="95"/>
      <c r="O200" s="95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5.75" customHeight="1">
      <c r="A201" s="28"/>
      <c r="B201" s="94"/>
      <c r="C201" s="94"/>
      <c r="D201" s="94"/>
      <c r="E201" s="94"/>
      <c r="F201" s="94"/>
      <c r="G201" s="94"/>
      <c r="H201" s="95"/>
      <c r="I201" s="95"/>
      <c r="J201" s="95"/>
      <c r="K201" s="95"/>
      <c r="L201" s="95"/>
      <c r="M201" s="95"/>
      <c r="N201" s="95"/>
      <c r="O201" s="95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5.75" customHeight="1">
      <c r="A202" s="28"/>
      <c r="B202" s="94"/>
      <c r="C202" s="94"/>
      <c r="D202" s="94"/>
      <c r="E202" s="94"/>
      <c r="F202" s="94"/>
      <c r="G202" s="94"/>
      <c r="H202" s="95"/>
      <c r="I202" s="95"/>
      <c r="J202" s="95"/>
      <c r="K202" s="95"/>
      <c r="L202" s="95"/>
      <c r="M202" s="95"/>
      <c r="N202" s="95"/>
      <c r="O202" s="95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5.75" customHeight="1">
      <c r="A203" s="28"/>
      <c r="B203" s="94"/>
      <c r="C203" s="94"/>
      <c r="D203" s="94"/>
      <c r="E203" s="94"/>
      <c r="F203" s="94"/>
      <c r="G203" s="94"/>
      <c r="H203" s="95"/>
      <c r="I203" s="95"/>
      <c r="J203" s="95"/>
      <c r="K203" s="95"/>
      <c r="L203" s="95"/>
      <c r="M203" s="95"/>
      <c r="N203" s="95"/>
      <c r="O203" s="95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5.75" customHeight="1">
      <c r="A204" s="28"/>
      <c r="B204" s="94"/>
      <c r="C204" s="94"/>
      <c r="D204" s="94"/>
      <c r="E204" s="94"/>
      <c r="F204" s="94"/>
      <c r="G204" s="94"/>
      <c r="H204" s="95"/>
      <c r="I204" s="95"/>
      <c r="J204" s="95"/>
      <c r="K204" s="95"/>
      <c r="L204" s="95"/>
      <c r="M204" s="95"/>
      <c r="N204" s="95"/>
      <c r="O204" s="95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5.75" customHeight="1">
      <c r="A205" s="28"/>
      <c r="B205" s="94"/>
      <c r="C205" s="94"/>
      <c r="D205" s="94"/>
      <c r="E205" s="94"/>
      <c r="F205" s="94"/>
      <c r="G205" s="94"/>
      <c r="H205" s="95"/>
      <c r="I205" s="95"/>
      <c r="J205" s="95"/>
      <c r="K205" s="95"/>
      <c r="L205" s="95"/>
      <c r="M205" s="95"/>
      <c r="N205" s="95"/>
      <c r="O205" s="95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5.75" customHeight="1">
      <c r="A206" s="28"/>
      <c r="B206" s="94"/>
      <c r="C206" s="94"/>
      <c r="D206" s="94"/>
      <c r="E206" s="94"/>
      <c r="F206" s="94"/>
      <c r="G206" s="94"/>
      <c r="H206" s="95"/>
      <c r="I206" s="95"/>
      <c r="J206" s="95"/>
      <c r="K206" s="95"/>
      <c r="L206" s="95"/>
      <c r="M206" s="95"/>
      <c r="N206" s="95"/>
      <c r="O206" s="95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5.75" customHeight="1">
      <c r="A207" s="28"/>
      <c r="B207" s="94"/>
      <c r="C207" s="94"/>
      <c r="D207" s="94"/>
      <c r="E207" s="94"/>
      <c r="F207" s="94"/>
      <c r="G207" s="94"/>
      <c r="H207" s="95"/>
      <c r="I207" s="95"/>
      <c r="J207" s="95"/>
      <c r="K207" s="95"/>
      <c r="L207" s="95"/>
      <c r="M207" s="95"/>
      <c r="N207" s="95"/>
      <c r="O207" s="95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5.75" customHeight="1">
      <c r="A208" s="28"/>
      <c r="B208" s="94"/>
      <c r="C208" s="94"/>
      <c r="D208" s="94"/>
      <c r="E208" s="94"/>
      <c r="F208" s="94"/>
      <c r="G208" s="94"/>
      <c r="H208" s="95"/>
      <c r="I208" s="95"/>
      <c r="J208" s="95"/>
      <c r="K208" s="95"/>
      <c r="L208" s="95"/>
      <c r="M208" s="95"/>
      <c r="N208" s="95"/>
      <c r="O208" s="95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5.75" customHeight="1">
      <c r="A209" s="28"/>
      <c r="B209" s="94"/>
      <c r="C209" s="94"/>
      <c r="D209" s="94"/>
      <c r="E209" s="94"/>
      <c r="F209" s="94"/>
      <c r="G209" s="94"/>
      <c r="H209" s="95"/>
      <c r="I209" s="95"/>
      <c r="J209" s="95"/>
      <c r="K209" s="95"/>
      <c r="L209" s="95"/>
      <c r="M209" s="95"/>
      <c r="N209" s="95"/>
      <c r="O209" s="9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5.75" customHeight="1">
      <c r="A210" s="28"/>
      <c r="B210" s="94"/>
      <c r="C210" s="94"/>
      <c r="D210" s="94"/>
      <c r="E210" s="94"/>
      <c r="F210" s="94"/>
      <c r="G210" s="94"/>
      <c r="H210" s="95"/>
      <c r="I210" s="95"/>
      <c r="J210" s="95"/>
      <c r="K210" s="95"/>
      <c r="L210" s="95"/>
      <c r="M210" s="95"/>
      <c r="N210" s="95"/>
      <c r="O210" s="95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5.75" customHeight="1">
      <c r="A211" s="28"/>
      <c r="B211" s="94"/>
      <c r="C211" s="94"/>
      <c r="D211" s="94"/>
      <c r="E211" s="94"/>
      <c r="F211" s="94"/>
      <c r="G211" s="94"/>
      <c r="H211" s="95"/>
      <c r="I211" s="95"/>
      <c r="J211" s="95"/>
      <c r="K211" s="95"/>
      <c r="L211" s="95"/>
      <c r="M211" s="95"/>
      <c r="N211" s="95"/>
      <c r="O211" s="95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5.75" customHeight="1">
      <c r="A212" s="28"/>
      <c r="B212" s="94"/>
      <c r="C212" s="94"/>
      <c r="D212" s="94"/>
      <c r="E212" s="94"/>
      <c r="F212" s="94"/>
      <c r="G212" s="94"/>
      <c r="H212" s="95"/>
      <c r="I212" s="95"/>
      <c r="J212" s="95"/>
      <c r="K212" s="95"/>
      <c r="L212" s="95"/>
      <c r="M212" s="95"/>
      <c r="N212" s="95"/>
      <c r="O212" s="95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5.75" customHeight="1">
      <c r="A213" s="28"/>
      <c r="B213" s="94"/>
      <c r="C213" s="94"/>
      <c r="D213" s="94"/>
      <c r="E213" s="94"/>
      <c r="F213" s="94"/>
      <c r="G213" s="94"/>
      <c r="H213" s="95"/>
      <c r="I213" s="95"/>
      <c r="J213" s="95"/>
      <c r="K213" s="95"/>
      <c r="L213" s="95"/>
      <c r="M213" s="95"/>
      <c r="N213" s="95"/>
      <c r="O213" s="95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5.75" customHeight="1">
      <c r="A214" s="28"/>
      <c r="B214" s="94"/>
      <c r="C214" s="94"/>
      <c r="D214" s="94"/>
      <c r="E214" s="94"/>
      <c r="F214" s="94"/>
      <c r="G214" s="94"/>
      <c r="H214" s="95"/>
      <c r="I214" s="95"/>
      <c r="J214" s="95"/>
      <c r="K214" s="95"/>
      <c r="L214" s="95"/>
      <c r="M214" s="95"/>
      <c r="N214" s="95"/>
      <c r="O214" s="95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5.75" customHeight="1">
      <c r="A215" s="28"/>
      <c r="B215" s="94"/>
      <c r="C215" s="94"/>
      <c r="D215" s="94"/>
      <c r="E215" s="94"/>
      <c r="F215" s="94"/>
      <c r="G215" s="94"/>
      <c r="H215" s="95"/>
      <c r="I215" s="95"/>
      <c r="J215" s="95"/>
      <c r="K215" s="95"/>
      <c r="L215" s="95"/>
      <c r="M215" s="95"/>
      <c r="N215" s="95"/>
      <c r="O215" s="95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5.75" customHeight="1">
      <c r="A216" s="28"/>
      <c r="B216" s="94"/>
      <c r="C216" s="94"/>
      <c r="D216" s="94"/>
      <c r="E216" s="94"/>
      <c r="F216" s="94"/>
      <c r="G216" s="94"/>
      <c r="H216" s="95"/>
      <c r="I216" s="95"/>
      <c r="J216" s="95"/>
      <c r="K216" s="95"/>
      <c r="L216" s="95"/>
      <c r="M216" s="95"/>
      <c r="N216" s="95"/>
      <c r="O216" s="95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5.75" customHeight="1">
      <c r="A217" s="28"/>
      <c r="B217" s="94"/>
      <c r="C217" s="94"/>
      <c r="D217" s="94"/>
      <c r="E217" s="94"/>
      <c r="F217" s="94"/>
      <c r="G217" s="94"/>
      <c r="H217" s="95"/>
      <c r="I217" s="95"/>
      <c r="J217" s="95"/>
      <c r="K217" s="95"/>
      <c r="L217" s="95"/>
      <c r="M217" s="95"/>
      <c r="N217" s="95"/>
      <c r="O217" s="95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5.75" customHeight="1">
      <c r="A218" s="28"/>
      <c r="B218" s="94"/>
      <c r="C218" s="94"/>
      <c r="D218" s="94"/>
      <c r="E218" s="94"/>
      <c r="F218" s="94"/>
      <c r="G218" s="94"/>
      <c r="H218" s="95"/>
      <c r="I218" s="95"/>
      <c r="J218" s="95"/>
      <c r="K218" s="95"/>
      <c r="L218" s="95"/>
      <c r="M218" s="95"/>
      <c r="N218" s="95"/>
      <c r="O218" s="95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5.75" customHeight="1">
      <c r="A219" s="28"/>
      <c r="B219" s="94"/>
      <c r="C219" s="94"/>
      <c r="D219" s="94"/>
      <c r="E219" s="94"/>
      <c r="F219" s="94"/>
      <c r="G219" s="94"/>
      <c r="H219" s="95"/>
      <c r="I219" s="95"/>
      <c r="J219" s="95"/>
      <c r="K219" s="95"/>
      <c r="L219" s="95"/>
      <c r="M219" s="95"/>
      <c r="N219" s="95"/>
      <c r="O219" s="95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5.75" customHeight="1">
      <c r="A220" s="28"/>
      <c r="B220" s="94"/>
      <c r="C220" s="94"/>
      <c r="D220" s="94"/>
      <c r="E220" s="94"/>
      <c r="F220" s="94"/>
      <c r="G220" s="94"/>
      <c r="H220" s="95"/>
      <c r="I220" s="95"/>
      <c r="J220" s="95"/>
      <c r="K220" s="95"/>
      <c r="L220" s="95"/>
      <c r="M220" s="95"/>
      <c r="N220" s="95"/>
      <c r="O220" s="95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15" width="6.57"/>
    <col customWidth="1" min="16" max="26" width="8.71"/>
  </cols>
  <sheetData>
    <row r="1" ht="93.0" customHeight="1">
      <c r="A1" s="105">
        <v>2019.0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44" t="s">
        <v>29</v>
      </c>
      <c r="O1" s="47" t="s">
        <v>1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5.75" customHeight="1">
      <c r="A2" s="75" t="s">
        <v>45</v>
      </c>
      <c r="B2" s="88">
        <f>'Raw Data Entered'!C96</f>
        <v>2</v>
      </c>
      <c r="C2" s="89">
        <f>'Raw Data Entered'!D96</f>
        <v>0</v>
      </c>
      <c r="D2" s="88">
        <f>'Raw Data Entered'!E96</f>
        <v>0</v>
      </c>
      <c r="E2" s="89">
        <f>'Raw Data Entered'!F96</f>
        <v>0</v>
      </c>
      <c r="F2" s="88">
        <f>'Raw Data Entered'!G96</f>
        <v>0</v>
      </c>
      <c r="G2" s="88">
        <f>'Raw Data Entered'!H96</f>
        <v>0</v>
      </c>
      <c r="H2" s="89">
        <f>'Raw Data Entered'!I96</f>
        <v>0</v>
      </c>
      <c r="I2" s="88">
        <f>'Raw Data Entered'!J96</f>
        <v>0</v>
      </c>
      <c r="J2" s="89">
        <f>'Raw Data Entered'!K96</f>
        <v>0</v>
      </c>
      <c r="K2" s="88">
        <f>'Raw Data Entered'!L96</f>
        <v>0</v>
      </c>
      <c r="L2" s="88">
        <f>'Raw Data Entered'!M96</f>
        <v>0</v>
      </c>
      <c r="M2" s="88">
        <f>'Raw Data Entered'!N96</f>
        <v>0</v>
      </c>
      <c r="N2" s="88">
        <f>'Raw Data Entered'!O96</f>
        <v>0</v>
      </c>
      <c r="O2" s="91">
        <f>'Raw Data Entered'!P96</f>
        <v>2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>
      <c r="A3" s="75" t="s">
        <v>46</v>
      </c>
      <c r="B3" s="88">
        <f>'Raw Data Entered'!C97</f>
        <v>0</v>
      </c>
      <c r="C3" s="89">
        <f>'Raw Data Entered'!D97</f>
        <v>0</v>
      </c>
      <c r="D3" s="88">
        <f>'Raw Data Entered'!E97</f>
        <v>0</v>
      </c>
      <c r="E3" s="89">
        <f>'Raw Data Entered'!F97</f>
        <v>0</v>
      </c>
      <c r="F3" s="88">
        <f>'Raw Data Entered'!G97</f>
        <v>0</v>
      </c>
      <c r="G3" s="88">
        <f>'Raw Data Entered'!H97</f>
        <v>0</v>
      </c>
      <c r="H3" s="89">
        <f>'Raw Data Entered'!I97</f>
        <v>0</v>
      </c>
      <c r="I3" s="88">
        <f>'Raw Data Entered'!J97</f>
        <v>0</v>
      </c>
      <c r="J3" s="89">
        <f>'Raw Data Entered'!K97</f>
        <v>0</v>
      </c>
      <c r="K3" s="88">
        <f>'Raw Data Entered'!L97</f>
        <v>0</v>
      </c>
      <c r="L3" s="88">
        <f>'Raw Data Entered'!M97</f>
        <v>0</v>
      </c>
      <c r="M3" s="88">
        <f>'Raw Data Entered'!N97</f>
        <v>0</v>
      </c>
      <c r="N3" s="88">
        <f>'Raw Data Entered'!O97</f>
        <v>0</v>
      </c>
      <c r="O3" s="91">
        <f>'Raw Data Entered'!P97</f>
        <v>0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ht="15.75" customHeight="1">
      <c r="A4" s="75" t="s">
        <v>34</v>
      </c>
      <c r="B4" s="88">
        <f>'Raw Data Entered'!C98</f>
        <v>0</v>
      </c>
      <c r="C4" s="89">
        <f>'Raw Data Entered'!D98</f>
        <v>0</v>
      </c>
      <c r="D4" s="88">
        <f>'Raw Data Entered'!E98</f>
        <v>0</v>
      </c>
      <c r="E4" s="89">
        <f>'Raw Data Entered'!F98</f>
        <v>0</v>
      </c>
      <c r="F4" s="88">
        <f>'Raw Data Entered'!G98</f>
        <v>0</v>
      </c>
      <c r="G4" s="88">
        <f>'Raw Data Entered'!H98</f>
        <v>0</v>
      </c>
      <c r="H4" s="89">
        <f>'Raw Data Entered'!I98</f>
        <v>0</v>
      </c>
      <c r="I4" s="88">
        <f>'Raw Data Entered'!J98</f>
        <v>0</v>
      </c>
      <c r="J4" s="89">
        <f>'Raw Data Entered'!K98</f>
        <v>0</v>
      </c>
      <c r="K4" s="88">
        <f>'Raw Data Entered'!L98</f>
        <v>0</v>
      </c>
      <c r="L4" s="88">
        <f>'Raw Data Entered'!M98</f>
        <v>0</v>
      </c>
      <c r="M4" s="88">
        <f>'Raw Data Entered'!N98</f>
        <v>0</v>
      </c>
      <c r="N4" s="88">
        <f>'Raw Data Entered'!O98</f>
        <v>0</v>
      </c>
      <c r="O4" s="91">
        <f>'Raw Data Entered'!P98</f>
        <v>0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5.75" customHeight="1">
      <c r="A5" s="75" t="s">
        <v>35</v>
      </c>
      <c r="B5" s="88">
        <f>'Raw Data Entered'!C99</f>
        <v>0</v>
      </c>
      <c r="C5" s="89">
        <f>'Raw Data Entered'!D99</f>
        <v>0</v>
      </c>
      <c r="D5" s="88">
        <f>'Raw Data Entered'!E99</f>
        <v>0</v>
      </c>
      <c r="E5" s="89">
        <f>'Raw Data Entered'!F99</f>
        <v>0</v>
      </c>
      <c r="F5" s="88">
        <f>'Raw Data Entered'!G99</f>
        <v>0</v>
      </c>
      <c r="G5" s="88">
        <f>'Raw Data Entered'!H99</f>
        <v>0</v>
      </c>
      <c r="H5" s="89">
        <f>'Raw Data Entered'!I99</f>
        <v>0</v>
      </c>
      <c r="I5" s="88">
        <f>'Raw Data Entered'!J99</f>
        <v>0</v>
      </c>
      <c r="J5" s="89">
        <f>'Raw Data Entered'!K99</f>
        <v>0</v>
      </c>
      <c r="K5" s="88">
        <f>'Raw Data Entered'!L99</f>
        <v>0</v>
      </c>
      <c r="L5" s="88">
        <f>'Raw Data Entered'!M99</f>
        <v>1</v>
      </c>
      <c r="M5" s="88">
        <f>'Raw Data Entered'!N99</f>
        <v>0</v>
      </c>
      <c r="N5" s="88">
        <f>'Raw Data Entered'!O99</f>
        <v>0</v>
      </c>
      <c r="O5" s="91">
        <f>'Raw Data Entered'!P99</f>
        <v>1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>
      <c r="A6" s="75" t="s">
        <v>36</v>
      </c>
      <c r="B6" s="88">
        <f>'Raw Data Entered'!C100</f>
        <v>0</v>
      </c>
      <c r="C6" s="89">
        <f>'Raw Data Entered'!D100</f>
        <v>0</v>
      </c>
      <c r="D6" s="88">
        <f>'Raw Data Entered'!E100</f>
        <v>0</v>
      </c>
      <c r="E6" s="89">
        <f>'Raw Data Entered'!F100</f>
        <v>0</v>
      </c>
      <c r="F6" s="88">
        <f>'Raw Data Entered'!G100</f>
        <v>0</v>
      </c>
      <c r="G6" s="88">
        <f>'Raw Data Entered'!H100</f>
        <v>0</v>
      </c>
      <c r="H6" s="89">
        <f>'Raw Data Entered'!I100</f>
        <v>0</v>
      </c>
      <c r="I6" s="88">
        <f>'Raw Data Entered'!J100</f>
        <v>0</v>
      </c>
      <c r="J6" s="89">
        <f>'Raw Data Entered'!K100</f>
        <v>0</v>
      </c>
      <c r="K6" s="88">
        <f>'Raw Data Entered'!L100</f>
        <v>0</v>
      </c>
      <c r="L6" s="88">
        <f>'Raw Data Entered'!M100</f>
        <v>0</v>
      </c>
      <c r="M6" s="88">
        <f>'Raw Data Entered'!N100</f>
        <v>0</v>
      </c>
      <c r="N6" s="88">
        <f>'Raw Data Entered'!O100</f>
        <v>0</v>
      </c>
      <c r="O6" s="91">
        <f>'Raw Data Entered'!P100</f>
        <v>0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5.75" customHeight="1">
      <c r="A7" s="75" t="s">
        <v>37</v>
      </c>
      <c r="B7" s="88">
        <f>'Raw Data Entered'!C101</f>
        <v>0</v>
      </c>
      <c r="C7" s="89">
        <f>'Raw Data Entered'!D101</f>
        <v>0</v>
      </c>
      <c r="D7" s="88">
        <f>'Raw Data Entered'!E101</f>
        <v>0</v>
      </c>
      <c r="E7" s="89">
        <f>'Raw Data Entered'!F101</f>
        <v>0</v>
      </c>
      <c r="F7" s="88">
        <f>'Raw Data Entered'!G101</f>
        <v>0</v>
      </c>
      <c r="G7" s="88">
        <f>'Raw Data Entered'!H101</f>
        <v>0</v>
      </c>
      <c r="H7" s="89">
        <f>'Raw Data Entered'!I101</f>
        <v>0</v>
      </c>
      <c r="I7" s="88">
        <f>'Raw Data Entered'!J101</f>
        <v>0</v>
      </c>
      <c r="J7" s="89">
        <f>'Raw Data Entered'!K101</f>
        <v>0</v>
      </c>
      <c r="K7" s="88">
        <f>'Raw Data Entered'!L101</f>
        <v>0</v>
      </c>
      <c r="L7" s="88">
        <f>'Raw Data Entered'!M101</f>
        <v>0</v>
      </c>
      <c r="M7" s="88">
        <f>'Raw Data Entered'!N101</f>
        <v>0</v>
      </c>
      <c r="N7" s="88">
        <f>'Raw Data Entered'!O101</f>
        <v>0</v>
      </c>
      <c r="O7" s="91">
        <f>'Raw Data Entered'!P101</f>
        <v>0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5.75" customHeight="1">
      <c r="A8" s="75" t="s">
        <v>38</v>
      </c>
      <c r="B8" s="88">
        <f>'Raw Data Entered'!C102</f>
        <v>0</v>
      </c>
      <c r="C8" s="89">
        <f>'Raw Data Entered'!D102</f>
        <v>0</v>
      </c>
      <c r="D8" s="88">
        <f>'Raw Data Entered'!E102</f>
        <v>0</v>
      </c>
      <c r="E8" s="89">
        <f>'Raw Data Entered'!F102</f>
        <v>0</v>
      </c>
      <c r="F8" s="88">
        <f>'Raw Data Entered'!G102</f>
        <v>0</v>
      </c>
      <c r="G8" s="88">
        <f>'Raw Data Entered'!H102</f>
        <v>0</v>
      </c>
      <c r="H8" s="89">
        <f>'Raw Data Entered'!I102</f>
        <v>0</v>
      </c>
      <c r="I8" s="88">
        <f>'Raw Data Entered'!J102</f>
        <v>0</v>
      </c>
      <c r="J8" s="89">
        <f>'Raw Data Entered'!K102</f>
        <v>0</v>
      </c>
      <c r="K8" s="88">
        <f>'Raw Data Entered'!L102</f>
        <v>0</v>
      </c>
      <c r="L8" s="88">
        <f>'Raw Data Entered'!M102</f>
        <v>0</v>
      </c>
      <c r="M8" s="88">
        <f>'Raw Data Entered'!N102</f>
        <v>0</v>
      </c>
      <c r="N8" s="88">
        <f>'Raw Data Entered'!O102</f>
        <v>0</v>
      </c>
      <c r="O8" s="91">
        <f>'Raw Data Entered'!P102</f>
        <v>0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5.75" customHeight="1">
      <c r="A9" s="75" t="s">
        <v>39</v>
      </c>
      <c r="B9" s="88">
        <f>'Raw Data Entered'!C103</f>
        <v>0</v>
      </c>
      <c r="C9" s="89">
        <f>'Raw Data Entered'!D103</f>
        <v>0</v>
      </c>
      <c r="D9" s="88">
        <f>'Raw Data Entered'!E103</f>
        <v>0</v>
      </c>
      <c r="E9" s="89">
        <f>'Raw Data Entered'!F103</f>
        <v>0</v>
      </c>
      <c r="F9" s="88">
        <f>'Raw Data Entered'!G103</f>
        <v>0</v>
      </c>
      <c r="G9" s="88">
        <f>'Raw Data Entered'!H103</f>
        <v>0</v>
      </c>
      <c r="H9" s="89">
        <f>'Raw Data Entered'!I103</f>
        <v>0</v>
      </c>
      <c r="I9" s="88">
        <f>'Raw Data Entered'!J103</f>
        <v>0</v>
      </c>
      <c r="J9" s="89">
        <f>'Raw Data Entered'!K103</f>
        <v>0</v>
      </c>
      <c r="K9" s="88">
        <f>'Raw Data Entered'!L103</f>
        <v>0</v>
      </c>
      <c r="L9" s="88">
        <f>'Raw Data Entered'!M103</f>
        <v>0</v>
      </c>
      <c r="M9" s="88">
        <f>'Raw Data Entered'!N103</f>
        <v>0</v>
      </c>
      <c r="N9" s="88">
        <f>'Raw Data Entered'!O103</f>
        <v>0</v>
      </c>
      <c r="O9" s="91">
        <f>'Raw Data Entered'!P103</f>
        <v>0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15.75" customHeight="1">
      <c r="A10" s="75" t="s">
        <v>40</v>
      </c>
      <c r="B10" s="88">
        <f>'Raw Data Entered'!C104</f>
        <v>0</v>
      </c>
      <c r="C10" s="89">
        <f>'Raw Data Entered'!D104</f>
        <v>0</v>
      </c>
      <c r="D10" s="88">
        <f>'Raw Data Entered'!E104</f>
        <v>0</v>
      </c>
      <c r="E10" s="89">
        <f>'Raw Data Entered'!F104</f>
        <v>0</v>
      </c>
      <c r="F10" s="88">
        <f>'Raw Data Entered'!G104</f>
        <v>0</v>
      </c>
      <c r="G10" s="88">
        <f>'Raw Data Entered'!H104</f>
        <v>0</v>
      </c>
      <c r="H10" s="89">
        <f>'Raw Data Entered'!I104</f>
        <v>0</v>
      </c>
      <c r="I10" s="88">
        <f>'Raw Data Entered'!J104</f>
        <v>0</v>
      </c>
      <c r="J10" s="89">
        <f>'Raw Data Entered'!K104</f>
        <v>0</v>
      </c>
      <c r="K10" s="88">
        <f>'Raw Data Entered'!L104</f>
        <v>0</v>
      </c>
      <c r="L10" s="88">
        <f>'Raw Data Entered'!M104</f>
        <v>1</v>
      </c>
      <c r="M10" s="88">
        <f>'Raw Data Entered'!N104</f>
        <v>0</v>
      </c>
      <c r="N10" s="88">
        <f>'Raw Data Entered'!O104</f>
        <v>0</v>
      </c>
      <c r="O10" s="91">
        <f>'Raw Data Entered'!P104</f>
        <v>1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>
      <c r="A11" s="75" t="s">
        <v>41</v>
      </c>
      <c r="B11" s="88">
        <f>'Raw Data Entered'!C105</f>
        <v>0</v>
      </c>
      <c r="C11" s="89">
        <f>'Raw Data Entered'!D105</f>
        <v>0</v>
      </c>
      <c r="D11" s="88">
        <f>'Raw Data Entered'!E105</f>
        <v>0</v>
      </c>
      <c r="E11" s="89">
        <f>'Raw Data Entered'!F105</f>
        <v>0</v>
      </c>
      <c r="F11" s="88">
        <f>'Raw Data Entered'!G105</f>
        <v>0</v>
      </c>
      <c r="G11" s="88">
        <f>'Raw Data Entered'!H105</f>
        <v>0</v>
      </c>
      <c r="H11" s="89">
        <f>'Raw Data Entered'!I105</f>
        <v>0</v>
      </c>
      <c r="I11" s="88">
        <f>'Raw Data Entered'!J105</f>
        <v>0</v>
      </c>
      <c r="J11" s="89">
        <f>'Raw Data Entered'!K105</f>
        <v>0</v>
      </c>
      <c r="K11" s="88">
        <f>'Raw Data Entered'!L105</f>
        <v>0</v>
      </c>
      <c r="L11" s="88">
        <f>'Raw Data Entered'!M105</f>
        <v>0</v>
      </c>
      <c r="M11" s="88">
        <f>'Raw Data Entered'!N105</f>
        <v>0</v>
      </c>
      <c r="N11" s="88">
        <f>'Raw Data Entered'!O105</f>
        <v>0</v>
      </c>
      <c r="O11" s="91">
        <f>'Raw Data Entered'!P105</f>
        <v>0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5.75" customHeight="1">
      <c r="A12" s="75" t="s">
        <v>42</v>
      </c>
      <c r="B12" s="88">
        <f>'Raw Data Entered'!C106</f>
        <v>0</v>
      </c>
      <c r="C12" s="89">
        <f>'Raw Data Entered'!D106</f>
        <v>0</v>
      </c>
      <c r="D12" s="88">
        <f>'Raw Data Entered'!E106</f>
        <v>0</v>
      </c>
      <c r="E12" s="89">
        <f>'Raw Data Entered'!F106</f>
        <v>0</v>
      </c>
      <c r="F12" s="88">
        <f>'Raw Data Entered'!G106</f>
        <v>0</v>
      </c>
      <c r="G12" s="88">
        <f>'Raw Data Entered'!H106</f>
        <v>0</v>
      </c>
      <c r="H12" s="89">
        <f>'Raw Data Entered'!I106</f>
        <v>0</v>
      </c>
      <c r="I12" s="88">
        <f>'Raw Data Entered'!J106</f>
        <v>0</v>
      </c>
      <c r="J12" s="89">
        <f>'Raw Data Entered'!K106</f>
        <v>0</v>
      </c>
      <c r="K12" s="88">
        <f>'Raw Data Entered'!L106</f>
        <v>0</v>
      </c>
      <c r="L12" s="88">
        <f>'Raw Data Entered'!M106</f>
        <v>0</v>
      </c>
      <c r="M12" s="88">
        <f>'Raw Data Entered'!N106</f>
        <v>0</v>
      </c>
      <c r="N12" s="88">
        <f>'Raw Data Entered'!O106</f>
        <v>0</v>
      </c>
      <c r="O12" s="91">
        <f>'Raw Data Entered'!P106</f>
        <v>0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>
      <c r="A13" s="75" t="s">
        <v>43</v>
      </c>
      <c r="B13" s="88">
        <f>'Raw Data Entered'!C107</f>
        <v>0</v>
      </c>
      <c r="C13" s="89">
        <f>'Raw Data Entered'!D107</f>
        <v>0</v>
      </c>
      <c r="D13" s="88">
        <f>'Raw Data Entered'!E107</f>
        <v>0</v>
      </c>
      <c r="E13" s="89">
        <f>'Raw Data Entered'!F107</f>
        <v>0</v>
      </c>
      <c r="F13" s="88">
        <f>'Raw Data Entered'!G107</f>
        <v>0</v>
      </c>
      <c r="G13" s="88">
        <f>'Raw Data Entered'!H107</f>
        <v>0</v>
      </c>
      <c r="H13" s="89">
        <f>'Raw Data Entered'!I107</f>
        <v>0</v>
      </c>
      <c r="I13" s="88">
        <f>'Raw Data Entered'!J107</f>
        <v>0</v>
      </c>
      <c r="J13" s="89">
        <f>'Raw Data Entered'!K107</f>
        <v>0</v>
      </c>
      <c r="K13" s="88">
        <f>'Raw Data Entered'!L107</f>
        <v>1</v>
      </c>
      <c r="L13" s="88">
        <f>'Raw Data Entered'!M107</f>
        <v>0</v>
      </c>
      <c r="M13" s="88">
        <f>'Raw Data Entered'!N107</f>
        <v>0</v>
      </c>
      <c r="N13" s="88">
        <f>'Raw Data Entered'!O107</f>
        <v>0</v>
      </c>
      <c r="O13" s="91">
        <f>'Raw Data Entered'!P107</f>
        <v>1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>
      <c r="A14" s="82" t="s">
        <v>44</v>
      </c>
      <c r="B14" s="92">
        <f t="shared" ref="B14:O14" si="1">SUM(B2:B13)</f>
        <v>2</v>
      </c>
      <c r="C14" s="106">
        <f t="shared" si="1"/>
        <v>0</v>
      </c>
      <c r="D14" s="92">
        <f t="shared" si="1"/>
        <v>0</v>
      </c>
      <c r="E14" s="106">
        <f t="shared" si="1"/>
        <v>0</v>
      </c>
      <c r="F14" s="92">
        <f t="shared" si="1"/>
        <v>0</v>
      </c>
      <c r="G14" s="92">
        <f t="shared" si="1"/>
        <v>0</v>
      </c>
      <c r="H14" s="106">
        <f t="shared" si="1"/>
        <v>0</v>
      </c>
      <c r="I14" s="92">
        <f t="shared" si="1"/>
        <v>0</v>
      </c>
      <c r="J14" s="106">
        <f t="shared" si="1"/>
        <v>0</v>
      </c>
      <c r="K14" s="92">
        <f t="shared" si="1"/>
        <v>1</v>
      </c>
      <c r="L14" s="92">
        <f t="shared" si="1"/>
        <v>2</v>
      </c>
      <c r="M14" s="92">
        <f t="shared" si="1"/>
        <v>0</v>
      </c>
      <c r="N14" s="92">
        <f t="shared" si="1"/>
        <v>0</v>
      </c>
      <c r="O14" s="92">
        <f t="shared" si="1"/>
        <v>5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>
      <c r="A15" s="28"/>
      <c r="B15" s="93"/>
      <c r="C15" s="94"/>
      <c r="D15" s="94"/>
      <c r="E15" s="94"/>
      <c r="F15" s="94"/>
      <c r="G15" s="94"/>
      <c r="H15" s="95"/>
      <c r="I15" s="95"/>
      <c r="J15" s="95"/>
      <c r="K15" s="95"/>
      <c r="L15" s="95"/>
      <c r="M15" s="95"/>
      <c r="N15" s="95"/>
      <c r="O15" s="95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>
      <c r="A16" s="28"/>
      <c r="B16" s="94"/>
      <c r="C16" s="94"/>
      <c r="D16" s="94"/>
      <c r="E16" s="94"/>
      <c r="F16" s="94"/>
      <c r="G16" s="94"/>
      <c r="H16" s="95"/>
      <c r="I16" s="95"/>
      <c r="J16" s="95"/>
      <c r="K16" s="95"/>
      <c r="L16" s="95"/>
      <c r="M16" s="95"/>
      <c r="N16" s="95"/>
      <c r="O16" s="95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>
      <c r="A17" s="28"/>
      <c r="B17" s="94"/>
      <c r="C17" s="94"/>
      <c r="D17" s="94"/>
      <c r="E17" s="94"/>
      <c r="F17" s="94"/>
      <c r="G17" s="94"/>
      <c r="H17" s="95"/>
      <c r="I17" s="95"/>
      <c r="J17" s="95"/>
      <c r="K17" s="95"/>
      <c r="L17" s="95"/>
      <c r="M17" s="95"/>
      <c r="N17" s="95"/>
      <c r="O17" s="95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>
      <c r="A18" s="28"/>
      <c r="B18" s="94"/>
      <c r="C18" s="94"/>
      <c r="D18" s="94"/>
      <c r="E18" s="94"/>
      <c r="F18" s="94"/>
      <c r="G18" s="94"/>
      <c r="H18" s="95"/>
      <c r="I18" s="95"/>
      <c r="J18" s="95"/>
      <c r="K18" s="95"/>
      <c r="L18" s="95"/>
      <c r="M18" s="95"/>
      <c r="N18" s="95"/>
      <c r="O18" s="95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>
      <c r="A19" s="28"/>
      <c r="B19" s="94"/>
      <c r="C19" s="94"/>
      <c r="D19" s="94"/>
      <c r="E19" s="94"/>
      <c r="F19" s="94"/>
      <c r="G19" s="94"/>
      <c r="H19" s="95"/>
      <c r="I19" s="95"/>
      <c r="J19" s="95"/>
      <c r="K19" s="95"/>
      <c r="L19" s="95"/>
      <c r="M19" s="95"/>
      <c r="N19" s="95"/>
      <c r="O19" s="95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>
      <c r="A20" s="28"/>
      <c r="B20" s="94"/>
      <c r="C20" s="94"/>
      <c r="D20" s="94"/>
      <c r="E20" s="94"/>
      <c r="F20" s="94"/>
      <c r="G20" s="94"/>
      <c r="H20" s="95"/>
      <c r="I20" s="95"/>
      <c r="J20" s="95"/>
      <c r="K20" s="95"/>
      <c r="L20" s="95"/>
      <c r="M20" s="95"/>
      <c r="N20" s="95"/>
      <c r="O20" s="95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5.75" customHeight="1">
      <c r="A21" s="28"/>
      <c r="B21" s="94"/>
      <c r="C21" s="94"/>
      <c r="D21" s="94"/>
      <c r="E21" s="94"/>
      <c r="F21" s="94"/>
      <c r="G21" s="94"/>
      <c r="H21" s="95"/>
      <c r="I21" s="95"/>
      <c r="J21" s="95"/>
      <c r="K21" s="95"/>
      <c r="L21" s="95"/>
      <c r="M21" s="95"/>
      <c r="N21" s="95"/>
      <c r="O21" s="95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5.75" customHeight="1">
      <c r="A22" s="28"/>
      <c r="B22" s="94"/>
      <c r="C22" s="94"/>
      <c r="D22" s="94"/>
      <c r="E22" s="94"/>
      <c r="F22" s="94"/>
      <c r="G22" s="94"/>
      <c r="H22" s="95"/>
      <c r="I22" s="95"/>
      <c r="J22" s="95"/>
      <c r="K22" s="95"/>
      <c r="L22" s="95"/>
      <c r="M22" s="95"/>
      <c r="N22" s="95"/>
      <c r="O22" s="95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5.75" customHeight="1">
      <c r="A23" s="28"/>
      <c r="B23" s="94"/>
      <c r="C23" s="94"/>
      <c r="D23" s="94"/>
      <c r="E23" s="94"/>
      <c r="F23" s="94"/>
      <c r="G23" s="94"/>
      <c r="H23" s="95"/>
      <c r="I23" s="95"/>
      <c r="J23" s="95"/>
      <c r="K23" s="95"/>
      <c r="L23" s="95"/>
      <c r="M23" s="95"/>
      <c r="N23" s="95"/>
      <c r="O23" s="95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5.75" customHeight="1">
      <c r="A24" s="28"/>
      <c r="B24" s="94"/>
      <c r="C24" s="94"/>
      <c r="D24" s="94"/>
      <c r="E24" s="94"/>
      <c r="F24" s="94"/>
      <c r="G24" s="94"/>
      <c r="H24" s="95"/>
      <c r="I24" s="95"/>
      <c r="J24" s="95"/>
      <c r="K24" s="95"/>
      <c r="L24" s="95"/>
      <c r="M24" s="95"/>
      <c r="N24" s="95"/>
      <c r="O24" s="95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5.75" customHeight="1">
      <c r="A25" s="28"/>
      <c r="B25" s="94"/>
      <c r="C25" s="94"/>
      <c r="D25" s="94"/>
      <c r="E25" s="94"/>
      <c r="F25" s="94"/>
      <c r="G25" s="94"/>
      <c r="H25" s="95"/>
      <c r="I25" s="95"/>
      <c r="J25" s="95"/>
      <c r="K25" s="95"/>
      <c r="L25" s="95"/>
      <c r="M25" s="95"/>
      <c r="N25" s="95"/>
      <c r="O25" s="95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5.75" customHeight="1">
      <c r="A26" s="28"/>
      <c r="B26" s="94"/>
      <c r="C26" s="94"/>
      <c r="D26" s="94"/>
      <c r="E26" s="94"/>
      <c r="F26" s="94"/>
      <c r="G26" s="94"/>
      <c r="H26" s="95"/>
      <c r="I26" s="95"/>
      <c r="J26" s="95"/>
      <c r="K26" s="95"/>
      <c r="L26" s="95"/>
      <c r="M26" s="95"/>
      <c r="N26" s="95"/>
      <c r="O26" s="95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5.75" customHeight="1">
      <c r="A27" s="28"/>
      <c r="B27" s="94"/>
      <c r="C27" s="94"/>
      <c r="D27" s="94"/>
      <c r="E27" s="94"/>
      <c r="F27" s="94"/>
      <c r="G27" s="94"/>
      <c r="H27" s="95"/>
      <c r="I27" s="95"/>
      <c r="J27" s="95"/>
      <c r="K27" s="95"/>
      <c r="L27" s="95"/>
      <c r="M27" s="95"/>
      <c r="N27" s="95"/>
      <c r="O27" s="95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5.75" customHeight="1">
      <c r="A28" s="28"/>
      <c r="B28" s="94"/>
      <c r="C28" s="94"/>
      <c r="D28" s="94"/>
      <c r="E28" s="94"/>
      <c r="F28" s="94"/>
      <c r="G28" s="94"/>
      <c r="H28" s="95"/>
      <c r="I28" s="95"/>
      <c r="J28" s="95"/>
      <c r="K28" s="95"/>
      <c r="L28" s="95"/>
      <c r="M28" s="95"/>
      <c r="N28" s="95"/>
      <c r="O28" s="95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5.75" customHeight="1">
      <c r="A29" s="28"/>
      <c r="B29" s="94"/>
      <c r="C29" s="94"/>
      <c r="D29" s="94"/>
      <c r="E29" s="94"/>
      <c r="F29" s="94"/>
      <c r="G29" s="94"/>
      <c r="H29" s="95"/>
      <c r="I29" s="95"/>
      <c r="J29" s="95"/>
      <c r="K29" s="95"/>
      <c r="L29" s="95"/>
      <c r="M29" s="95"/>
      <c r="N29" s="95"/>
      <c r="O29" s="95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5.75" customHeight="1">
      <c r="A30" s="28"/>
      <c r="B30" s="94"/>
      <c r="C30" s="94"/>
      <c r="D30" s="94"/>
      <c r="E30" s="94"/>
      <c r="F30" s="94"/>
      <c r="G30" s="94"/>
      <c r="H30" s="95"/>
      <c r="I30" s="95"/>
      <c r="J30" s="95"/>
      <c r="K30" s="95"/>
      <c r="L30" s="95"/>
      <c r="M30" s="95"/>
      <c r="N30" s="95"/>
      <c r="O30" s="95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5.75" customHeight="1">
      <c r="A31" s="28"/>
      <c r="B31" s="94"/>
      <c r="C31" s="94"/>
      <c r="D31" s="94"/>
      <c r="E31" s="94"/>
      <c r="F31" s="94"/>
      <c r="G31" s="94"/>
      <c r="H31" s="95"/>
      <c r="I31" s="95"/>
      <c r="J31" s="95"/>
      <c r="K31" s="95"/>
      <c r="L31" s="95"/>
      <c r="M31" s="95"/>
      <c r="N31" s="95"/>
      <c r="O31" s="95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5.75" customHeight="1">
      <c r="A32" s="28"/>
      <c r="B32" s="94"/>
      <c r="C32" s="94"/>
      <c r="D32" s="94"/>
      <c r="E32" s="94"/>
      <c r="F32" s="94"/>
      <c r="G32" s="94"/>
      <c r="H32" s="95"/>
      <c r="I32" s="95"/>
      <c r="J32" s="95"/>
      <c r="K32" s="95"/>
      <c r="L32" s="95"/>
      <c r="M32" s="95"/>
      <c r="N32" s="95"/>
      <c r="O32" s="95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5.75" customHeight="1">
      <c r="A33" s="28"/>
      <c r="B33" s="94"/>
      <c r="C33" s="94"/>
      <c r="D33" s="94"/>
      <c r="E33" s="94"/>
      <c r="F33" s="94"/>
      <c r="G33" s="94"/>
      <c r="H33" s="95"/>
      <c r="I33" s="95"/>
      <c r="J33" s="95"/>
      <c r="K33" s="95"/>
      <c r="L33" s="95"/>
      <c r="M33" s="95"/>
      <c r="N33" s="95"/>
      <c r="O33" s="95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5.75" customHeight="1">
      <c r="A34" s="28"/>
      <c r="B34" s="94"/>
      <c r="C34" s="94"/>
      <c r="D34" s="94"/>
      <c r="E34" s="94"/>
      <c r="F34" s="94"/>
      <c r="G34" s="94"/>
      <c r="H34" s="95"/>
      <c r="I34" s="95"/>
      <c r="J34" s="95"/>
      <c r="K34" s="95"/>
      <c r="L34" s="95"/>
      <c r="M34" s="95"/>
      <c r="N34" s="95"/>
      <c r="O34" s="95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5.75" customHeight="1">
      <c r="A35" s="28"/>
      <c r="B35" s="94"/>
      <c r="C35" s="94"/>
      <c r="D35" s="94"/>
      <c r="E35" s="94"/>
      <c r="F35" s="94"/>
      <c r="G35" s="94"/>
      <c r="H35" s="95"/>
      <c r="I35" s="95"/>
      <c r="J35" s="95"/>
      <c r="K35" s="95"/>
      <c r="L35" s="95"/>
      <c r="M35" s="95"/>
      <c r="N35" s="95"/>
      <c r="O35" s="95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5.75" customHeight="1">
      <c r="A36" s="28"/>
      <c r="B36" s="94"/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5.75" customHeight="1">
      <c r="A37" s="28"/>
      <c r="B37" s="94"/>
      <c r="C37" s="94"/>
      <c r="D37" s="94"/>
      <c r="E37" s="94"/>
      <c r="F37" s="94"/>
      <c r="G37" s="94"/>
      <c r="H37" s="95"/>
      <c r="I37" s="95"/>
      <c r="J37" s="95"/>
      <c r="K37" s="95"/>
      <c r="L37" s="95"/>
      <c r="M37" s="95"/>
      <c r="N37" s="95"/>
      <c r="O37" s="95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5.75" customHeight="1">
      <c r="A38" s="28"/>
      <c r="B38" s="94"/>
      <c r="C38" s="94"/>
      <c r="D38" s="94"/>
      <c r="E38" s="94"/>
      <c r="F38" s="94"/>
      <c r="G38" s="94"/>
      <c r="H38" s="95"/>
      <c r="I38" s="95"/>
      <c r="J38" s="95"/>
      <c r="K38" s="95"/>
      <c r="L38" s="95"/>
      <c r="M38" s="95"/>
      <c r="N38" s="95"/>
      <c r="O38" s="95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5.75" customHeight="1">
      <c r="A39" s="28"/>
      <c r="B39" s="94"/>
      <c r="C39" s="94"/>
      <c r="D39" s="94"/>
      <c r="E39" s="94"/>
      <c r="F39" s="94"/>
      <c r="G39" s="94"/>
      <c r="H39" s="95"/>
      <c r="I39" s="95"/>
      <c r="J39" s="95"/>
      <c r="K39" s="95"/>
      <c r="L39" s="95"/>
      <c r="M39" s="95"/>
      <c r="N39" s="95"/>
      <c r="O39" s="95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5.75" customHeight="1">
      <c r="A40" s="28"/>
      <c r="B40" s="94"/>
      <c r="C40" s="94"/>
      <c r="D40" s="94"/>
      <c r="E40" s="94"/>
      <c r="F40" s="94"/>
      <c r="G40" s="94"/>
      <c r="H40" s="95"/>
      <c r="I40" s="95"/>
      <c r="J40" s="95"/>
      <c r="K40" s="95"/>
      <c r="L40" s="95"/>
      <c r="M40" s="95"/>
      <c r="N40" s="95"/>
      <c r="O40" s="95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5.75" customHeight="1">
      <c r="A41" s="2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5.75" customHeight="1">
      <c r="A42" s="28"/>
      <c r="B42" s="94"/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5.75" customHeight="1">
      <c r="A43" s="28"/>
      <c r="B43" s="94"/>
      <c r="C43" s="94"/>
      <c r="D43" s="94"/>
      <c r="E43" s="94"/>
      <c r="F43" s="94"/>
      <c r="G43" s="94"/>
      <c r="H43" s="95"/>
      <c r="I43" s="95"/>
      <c r="J43" s="95"/>
      <c r="K43" s="95"/>
      <c r="L43" s="95"/>
      <c r="M43" s="95"/>
      <c r="N43" s="95"/>
      <c r="O43" s="95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5.75" customHeight="1">
      <c r="A44" s="28"/>
      <c r="B44" s="94"/>
      <c r="C44" s="94"/>
      <c r="D44" s="94"/>
      <c r="E44" s="94"/>
      <c r="F44" s="94"/>
      <c r="G44" s="94"/>
      <c r="H44" s="95"/>
      <c r="I44" s="95"/>
      <c r="J44" s="95"/>
      <c r="K44" s="95"/>
      <c r="L44" s="95"/>
      <c r="M44" s="95"/>
      <c r="N44" s="95"/>
      <c r="O44" s="95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5.75" customHeight="1">
      <c r="A45" s="28"/>
      <c r="B45" s="94"/>
      <c r="C45" s="94"/>
      <c r="D45" s="94"/>
      <c r="E45" s="94"/>
      <c r="F45" s="94"/>
      <c r="G45" s="94"/>
      <c r="H45" s="95"/>
      <c r="I45" s="95"/>
      <c r="J45" s="95"/>
      <c r="K45" s="95"/>
      <c r="L45" s="95"/>
      <c r="M45" s="95"/>
      <c r="N45" s="95"/>
      <c r="O45" s="95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5.75" customHeight="1">
      <c r="A46" s="28"/>
      <c r="B46" s="94"/>
      <c r="C46" s="94"/>
      <c r="D46" s="94"/>
      <c r="E46" s="94"/>
      <c r="F46" s="94"/>
      <c r="G46" s="94"/>
      <c r="H46" s="95"/>
      <c r="I46" s="95"/>
      <c r="J46" s="95"/>
      <c r="K46" s="95"/>
      <c r="L46" s="95"/>
      <c r="M46" s="95"/>
      <c r="N46" s="95"/>
      <c r="O46" s="95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5.75" customHeight="1">
      <c r="A47" s="2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5.75" customHeight="1">
      <c r="A48" s="28"/>
      <c r="B48" s="94"/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5.75" customHeight="1">
      <c r="A49" s="28"/>
      <c r="B49" s="94"/>
      <c r="C49" s="94"/>
      <c r="D49" s="94"/>
      <c r="E49" s="94"/>
      <c r="F49" s="94"/>
      <c r="G49" s="94"/>
      <c r="H49" s="95"/>
      <c r="I49" s="95"/>
      <c r="J49" s="95"/>
      <c r="K49" s="95"/>
      <c r="L49" s="95"/>
      <c r="M49" s="95"/>
      <c r="N49" s="95"/>
      <c r="O49" s="9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5.75" customHeight="1">
      <c r="A50" s="28"/>
      <c r="B50" s="94"/>
      <c r="C50" s="94"/>
      <c r="D50" s="94"/>
      <c r="E50" s="94"/>
      <c r="F50" s="94"/>
      <c r="G50" s="94"/>
      <c r="H50" s="95"/>
      <c r="I50" s="95"/>
      <c r="J50" s="95"/>
      <c r="K50" s="95"/>
      <c r="L50" s="95"/>
      <c r="M50" s="95"/>
      <c r="N50" s="95"/>
      <c r="O50" s="95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5.75" customHeight="1">
      <c r="A51" s="28"/>
      <c r="B51" s="94"/>
      <c r="C51" s="94"/>
      <c r="D51" s="94"/>
      <c r="E51" s="94"/>
      <c r="F51" s="94"/>
      <c r="G51" s="94"/>
      <c r="H51" s="95"/>
      <c r="I51" s="95"/>
      <c r="J51" s="95"/>
      <c r="K51" s="95"/>
      <c r="L51" s="95"/>
      <c r="M51" s="95"/>
      <c r="N51" s="95"/>
      <c r="O51" s="95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5.75" customHeight="1">
      <c r="A52" s="28"/>
      <c r="B52" s="94"/>
      <c r="C52" s="94"/>
      <c r="D52" s="94"/>
      <c r="E52" s="94"/>
      <c r="F52" s="94"/>
      <c r="G52" s="94"/>
      <c r="H52" s="95"/>
      <c r="I52" s="95"/>
      <c r="J52" s="95"/>
      <c r="K52" s="95"/>
      <c r="L52" s="95"/>
      <c r="M52" s="95"/>
      <c r="N52" s="95"/>
      <c r="O52" s="95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5.75" customHeight="1">
      <c r="A53" s="2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5.75" customHeight="1">
      <c r="A54" s="28"/>
      <c r="B54" s="94"/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5.75" customHeight="1">
      <c r="A55" s="28"/>
      <c r="B55" s="94"/>
      <c r="C55" s="94"/>
      <c r="D55" s="94"/>
      <c r="E55" s="94"/>
      <c r="F55" s="94"/>
      <c r="G55" s="94"/>
      <c r="H55" s="95"/>
      <c r="I55" s="95"/>
      <c r="J55" s="95"/>
      <c r="K55" s="95"/>
      <c r="L55" s="95"/>
      <c r="M55" s="95"/>
      <c r="N55" s="95"/>
      <c r="O55" s="95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5.75" customHeight="1">
      <c r="A56" s="28"/>
      <c r="B56" s="94"/>
      <c r="C56" s="94"/>
      <c r="D56" s="94"/>
      <c r="E56" s="94"/>
      <c r="F56" s="94"/>
      <c r="G56" s="94"/>
      <c r="H56" s="95"/>
      <c r="I56" s="95"/>
      <c r="J56" s="95"/>
      <c r="K56" s="95"/>
      <c r="L56" s="95"/>
      <c r="M56" s="95"/>
      <c r="N56" s="95"/>
      <c r="O56" s="95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5.75" customHeight="1">
      <c r="A57" s="28"/>
      <c r="B57" s="94"/>
      <c r="C57" s="94"/>
      <c r="D57" s="94"/>
      <c r="E57" s="94"/>
      <c r="F57" s="94"/>
      <c r="G57" s="94"/>
      <c r="H57" s="95"/>
      <c r="I57" s="95"/>
      <c r="J57" s="95"/>
      <c r="K57" s="95"/>
      <c r="L57" s="95"/>
      <c r="M57" s="95"/>
      <c r="N57" s="95"/>
      <c r="O57" s="95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5.75" customHeight="1">
      <c r="A58" s="28"/>
      <c r="B58" s="94"/>
      <c r="C58" s="94"/>
      <c r="D58" s="94"/>
      <c r="E58" s="94"/>
      <c r="F58" s="94"/>
      <c r="G58" s="94"/>
      <c r="H58" s="95"/>
      <c r="I58" s="95"/>
      <c r="J58" s="95"/>
      <c r="K58" s="95"/>
      <c r="L58" s="95"/>
      <c r="M58" s="95"/>
      <c r="N58" s="95"/>
      <c r="O58" s="95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5.75" customHeight="1">
      <c r="A59" s="28"/>
      <c r="B59" s="94"/>
      <c r="C59" s="94"/>
      <c r="D59" s="94"/>
      <c r="E59" s="94"/>
      <c r="F59" s="94"/>
      <c r="G59" s="94"/>
      <c r="H59" s="95"/>
      <c r="I59" s="95"/>
      <c r="J59" s="95"/>
      <c r="K59" s="95"/>
      <c r="L59" s="95"/>
      <c r="M59" s="95"/>
      <c r="N59" s="95"/>
      <c r="O59" s="95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5.75" customHeight="1">
      <c r="A60" s="28"/>
      <c r="B60" s="94"/>
      <c r="C60" s="94"/>
      <c r="D60" s="94"/>
      <c r="E60" s="94"/>
      <c r="F60" s="94"/>
      <c r="G60" s="94"/>
      <c r="H60" s="95"/>
      <c r="I60" s="95"/>
      <c r="J60" s="95"/>
      <c r="K60" s="95"/>
      <c r="L60" s="95"/>
      <c r="M60" s="95"/>
      <c r="N60" s="95"/>
      <c r="O60" s="95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5.75" customHeight="1">
      <c r="A61" s="28"/>
      <c r="B61" s="94"/>
      <c r="C61" s="94"/>
      <c r="D61" s="94"/>
      <c r="E61" s="94"/>
      <c r="F61" s="94"/>
      <c r="G61" s="94"/>
      <c r="H61" s="95"/>
      <c r="I61" s="95"/>
      <c r="J61" s="95"/>
      <c r="K61" s="95"/>
      <c r="L61" s="95"/>
      <c r="M61" s="95"/>
      <c r="N61" s="95"/>
      <c r="O61" s="95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5.75" customHeight="1">
      <c r="A62" s="28"/>
      <c r="B62" s="94"/>
      <c r="C62" s="94"/>
      <c r="D62" s="94"/>
      <c r="E62" s="94"/>
      <c r="F62" s="94"/>
      <c r="G62" s="94"/>
      <c r="H62" s="95"/>
      <c r="I62" s="95"/>
      <c r="J62" s="95"/>
      <c r="K62" s="95"/>
      <c r="L62" s="95"/>
      <c r="M62" s="95"/>
      <c r="N62" s="95"/>
      <c r="O62" s="95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5.75" customHeight="1">
      <c r="A63" s="28"/>
      <c r="B63" s="94"/>
      <c r="C63" s="94"/>
      <c r="D63" s="94"/>
      <c r="E63" s="94"/>
      <c r="F63" s="94"/>
      <c r="G63" s="94"/>
      <c r="H63" s="95"/>
      <c r="I63" s="95"/>
      <c r="J63" s="95"/>
      <c r="K63" s="95"/>
      <c r="L63" s="95"/>
      <c r="M63" s="95"/>
      <c r="N63" s="95"/>
      <c r="O63" s="95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5.75" customHeight="1">
      <c r="A64" s="28"/>
      <c r="B64" s="94"/>
      <c r="C64" s="94"/>
      <c r="D64" s="94"/>
      <c r="E64" s="94"/>
      <c r="F64" s="94"/>
      <c r="G64" s="94"/>
      <c r="H64" s="95"/>
      <c r="I64" s="95"/>
      <c r="J64" s="95"/>
      <c r="K64" s="95"/>
      <c r="L64" s="95"/>
      <c r="M64" s="95"/>
      <c r="N64" s="95"/>
      <c r="O64" s="9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5.75" customHeight="1">
      <c r="A65" s="28"/>
      <c r="B65" s="94"/>
      <c r="C65" s="94"/>
      <c r="D65" s="94"/>
      <c r="E65" s="94"/>
      <c r="F65" s="94"/>
      <c r="G65" s="94"/>
      <c r="H65" s="95"/>
      <c r="I65" s="95"/>
      <c r="J65" s="95"/>
      <c r="K65" s="95"/>
      <c r="L65" s="95"/>
      <c r="M65" s="95"/>
      <c r="N65" s="95"/>
      <c r="O65" s="95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5.75" customHeight="1">
      <c r="A66" s="28"/>
      <c r="B66" s="94"/>
      <c r="C66" s="94"/>
      <c r="D66" s="94"/>
      <c r="E66" s="94"/>
      <c r="F66" s="94"/>
      <c r="G66" s="94"/>
      <c r="H66" s="95"/>
      <c r="I66" s="95"/>
      <c r="J66" s="95"/>
      <c r="K66" s="95"/>
      <c r="L66" s="95"/>
      <c r="M66" s="95"/>
      <c r="N66" s="95"/>
      <c r="O66" s="95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5.75" customHeight="1">
      <c r="A67" s="28"/>
      <c r="B67" s="94"/>
      <c r="C67" s="94"/>
      <c r="D67" s="94"/>
      <c r="E67" s="94"/>
      <c r="F67" s="94"/>
      <c r="G67" s="94"/>
      <c r="H67" s="95"/>
      <c r="I67" s="95"/>
      <c r="J67" s="95"/>
      <c r="K67" s="95"/>
      <c r="L67" s="95"/>
      <c r="M67" s="95"/>
      <c r="N67" s="95"/>
      <c r="O67" s="95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5.75" customHeight="1">
      <c r="A68" s="28"/>
      <c r="B68" s="94"/>
      <c r="C68" s="94"/>
      <c r="D68" s="94"/>
      <c r="E68" s="94"/>
      <c r="F68" s="94"/>
      <c r="G68" s="94"/>
      <c r="H68" s="95"/>
      <c r="I68" s="95"/>
      <c r="J68" s="95"/>
      <c r="K68" s="95"/>
      <c r="L68" s="95"/>
      <c r="M68" s="95"/>
      <c r="N68" s="95"/>
      <c r="O68" s="95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5.75" customHeight="1">
      <c r="A69" s="28"/>
      <c r="B69" s="94"/>
      <c r="C69" s="94"/>
      <c r="D69" s="94"/>
      <c r="E69" s="94"/>
      <c r="F69" s="94"/>
      <c r="G69" s="94"/>
      <c r="H69" s="95"/>
      <c r="I69" s="95"/>
      <c r="J69" s="95"/>
      <c r="K69" s="95"/>
      <c r="L69" s="95"/>
      <c r="M69" s="95"/>
      <c r="N69" s="95"/>
      <c r="O69" s="95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5.75" customHeight="1">
      <c r="A70" s="28"/>
      <c r="B70" s="94"/>
      <c r="C70" s="94"/>
      <c r="D70" s="94"/>
      <c r="E70" s="94"/>
      <c r="F70" s="94"/>
      <c r="G70" s="94"/>
      <c r="H70" s="95"/>
      <c r="I70" s="95"/>
      <c r="J70" s="95"/>
      <c r="K70" s="95"/>
      <c r="L70" s="95"/>
      <c r="M70" s="95"/>
      <c r="N70" s="95"/>
      <c r="O70" s="95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5.75" customHeight="1">
      <c r="A71" s="28"/>
      <c r="B71" s="94"/>
      <c r="C71" s="94"/>
      <c r="D71" s="94"/>
      <c r="E71" s="94"/>
      <c r="F71" s="94"/>
      <c r="G71" s="94"/>
      <c r="H71" s="95"/>
      <c r="I71" s="95"/>
      <c r="J71" s="95"/>
      <c r="K71" s="95"/>
      <c r="L71" s="95"/>
      <c r="M71" s="95"/>
      <c r="N71" s="95"/>
      <c r="O71" s="95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28"/>
      <c r="B72" s="94"/>
      <c r="C72" s="94"/>
      <c r="D72" s="94"/>
      <c r="E72" s="94"/>
      <c r="F72" s="94"/>
      <c r="G72" s="94"/>
      <c r="H72" s="95"/>
      <c r="I72" s="95"/>
      <c r="J72" s="95"/>
      <c r="K72" s="95"/>
      <c r="L72" s="95"/>
      <c r="M72" s="95"/>
      <c r="N72" s="95"/>
      <c r="O72" s="95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5.75" customHeight="1">
      <c r="A73" s="28"/>
      <c r="B73" s="94"/>
      <c r="C73" s="94"/>
      <c r="D73" s="94"/>
      <c r="E73" s="94"/>
      <c r="F73" s="94"/>
      <c r="G73" s="94"/>
      <c r="H73" s="95"/>
      <c r="I73" s="95"/>
      <c r="J73" s="95"/>
      <c r="K73" s="95"/>
      <c r="L73" s="95"/>
      <c r="M73" s="95"/>
      <c r="N73" s="95"/>
      <c r="O73" s="95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28"/>
      <c r="B74" s="94"/>
      <c r="C74" s="94"/>
      <c r="D74" s="94"/>
      <c r="E74" s="94"/>
      <c r="F74" s="94"/>
      <c r="G74" s="94"/>
      <c r="H74" s="95"/>
      <c r="I74" s="95"/>
      <c r="J74" s="95"/>
      <c r="K74" s="95"/>
      <c r="L74" s="95"/>
      <c r="M74" s="95"/>
      <c r="N74" s="95"/>
      <c r="O74" s="95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5.75" customHeight="1">
      <c r="A75" s="28"/>
      <c r="B75" s="94"/>
      <c r="C75" s="94"/>
      <c r="D75" s="94"/>
      <c r="E75" s="94"/>
      <c r="F75" s="94"/>
      <c r="G75" s="94"/>
      <c r="H75" s="95"/>
      <c r="I75" s="95"/>
      <c r="J75" s="95"/>
      <c r="K75" s="95"/>
      <c r="L75" s="95"/>
      <c r="M75" s="95"/>
      <c r="N75" s="95"/>
      <c r="O75" s="95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5.75" customHeight="1">
      <c r="A76" s="28"/>
      <c r="B76" s="94"/>
      <c r="C76" s="94"/>
      <c r="D76" s="94"/>
      <c r="E76" s="94"/>
      <c r="F76" s="94"/>
      <c r="G76" s="94"/>
      <c r="H76" s="95"/>
      <c r="I76" s="95"/>
      <c r="J76" s="95"/>
      <c r="K76" s="95"/>
      <c r="L76" s="95"/>
      <c r="M76" s="95"/>
      <c r="N76" s="95"/>
      <c r="O76" s="95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5.75" customHeight="1">
      <c r="A77" s="28"/>
      <c r="B77" s="94"/>
      <c r="C77" s="94"/>
      <c r="D77" s="94"/>
      <c r="E77" s="94"/>
      <c r="F77" s="94"/>
      <c r="G77" s="94"/>
      <c r="H77" s="95"/>
      <c r="I77" s="95"/>
      <c r="J77" s="95"/>
      <c r="K77" s="95"/>
      <c r="L77" s="95"/>
      <c r="M77" s="95"/>
      <c r="N77" s="95"/>
      <c r="O77" s="95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5.75" customHeight="1">
      <c r="A78" s="28"/>
      <c r="B78" s="94"/>
      <c r="C78" s="94"/>
      <c r="D78" s="94"/>
      <c r="E78" s="94"/>
      <c r="F78" s="94"/>
      <c r="G78" s="94"/>
      <c r="H78" s="95"/>
      <c r="I78" s="95"/>
      <c r="J78" s="95"/>
      <c r="K78" s="95"/>
      <c r="L78" s="95"/>
      <c r="M78" s="95"/>
      <c r="N78" s="95"/>
      <c r="O78" s="95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5.75" customHeight="1">
      <c r="A79" s="28"/>
      <c r="B79" s="94"/>
      <c r="C79" s="94"/>
      <c r="D79" s="94"/>
      <c r="E79" s="94"/>
      <c r="F79" s="94"/>
      <c r="G79" s="94"/>
      <c r="H79" s="95"/>
      <c r="I79" s="95"/>
      <c r="J79" s="95"/>
      <c r="K79" s="95"/>
      <c r="L79" s="95"/>
      <c r="M79" s="95"/>
      <c r="N79" s="95"/>
      <c r="O79" s="95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5.75" customHeight="1">
      <c r="A80" s="28"/>
      <c r="B80" s="94"/>
      <c r="C80" s="94"/>
      <c r="D80" s="94"/>
      <c r="E80" s="94"/>
      <c r="F80" s="94"/>
      <c r="G80" s="94"/>
      <c r="H80" s="95"/>
      <c r="I80" s="95"/>
      <c r="J80" s="95"/>
      <c r="K80" s="95"/>
      <c r="L80" s="95"/>
      <c r="M80" s="95"/>
      <c r="N80" s="95"/>
      <c r="O80" s="95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5.75" customHeight="1">
      <c r="A81" s="28"/>
      <c r="B81" s="94"/>
      <c r="C81" s="94"/>
      <c r="D81" s="94"/>
      <c r="E81" s="94"/>
      <c r="F81" s="94"/>
      <c r="G81" s="94"/>
      <c r="H81" s="95"/>
      <c r="I81" s="95"/>
      <c r="J81" s="95"/>
      <c r="K81" s="95"/>
      <c r="L81" s="95"/>
      <c r="M81" s="95"/>
      <c r="N81" s="95"/>
      <c r="O81" s="95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5.75" customHeight="1">
      <c r="A82" s="28"/>
      <c r="B82" s="94"/>
      <c r="C82" s="94"/>
      <c r="D82" s="94"/>
      <c r="E82" s="94"/>
      <c r="F82" s="94"/>
      <c r="G82" s="94"/>
      <c r="H82" s="95"/>
      <c r="I82" s="95"/>
      <c r="J82" s="95"/>
      <c r="K82" s="95"/>
      <c r="L82" s="95"/>
      <c r="M82" s="95"/>
      <c r="N82" s="95"/>
      <c r="O82" s="9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5.75" customHeight="1">
      <c r="A83" s="28"/>
      <c r="B83" s="94"/>
      <c r="C83" s="94"/>
      <c r="D83" s="94"/>
      <c r="E83" s="94"/>
      <c r="F83" s="94"/>
      <c r="G83" s="94"/>
      <c r="H83" s="95"/>
      <c r="I83" s="95"/>
      <c r="J83" s="95"/>
      <c r="K83" s="95"/>
      <c r="L83" s="95"/>
      <c r="M83" s="95"/>
      <c r="N83" s="95"/>
      <c r="O83" s="95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5.75" customHeight="1">
      <c r="A84" s="28"/>
      <c r="B84" s="94"/>
      <c r="C84" s="94"/>
      <c r="D84" s="94"/>
      <c r="E84" s="94"/>
      <c r="F84" s="94"/>
      <c r="G84" s="94"/>
      <c r="H84" s="95"/>
      <c r="I84" s="95"/>
      <c r="J84" s="95"/>
      <c r="K84" s="95"/>
      <c r="L84" s="95"/>
      <c r="M84" s="95"/>
      <c r="N84" s="95"/>
      <c r="O84" s="95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5.75" customHeight="1">
      <c r="A85" s="28"/>
      <c r="B85" s="94"/>
      <c r="C85" s="94"/>
      <c r="D85" s="94"/>
      <c r="E85" s="94"/>
      <c r="F85" s="94"/>
      <c r="G85" s="94"/>
      <c r="H85" s="95"/>
      <c r="I85" s="95"/>
      <c r="J85" s="95"/>
      <c r="K85" s="95"/>
      <c r="L85" s="95"/>
      <c r="M85" s="95"/>
      <c r="N85" s="95"/>
      <c r="O85" s="95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5.75" customHeight="1">
      <c r="A86" s="28"/>
      <c r="B86" s="94"/>
      <c r="C86" s="94"/>
      <c r="D86" s="94"/>
      <c r="E86" s="94"/>
      <c r="F86" s="94"/>
      <c r="G86" s="94"/>
      <c r="H86" s="95"/>
      <c r="I86" s="95"/>
      <c r="J86" s="95"/>
      <c r="K86" s="95"/>
      <c r="L86" s="95"/>
      <c r="M86" s="95"/>
      <c r="N86" s="95"/>
      <c r="O86" s="95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5.75" customHeight="1">
      <c r="A87" s="28"/>
      <c r="B87" s="94"/>
      <c r="C87" s="94"/>
      <c r="D87" s="94"/>
      <c r="E87" s="94"/>
      <c r="F87" s="94"/>
      <c r="G87" s="94"/>
      <c r="H87" s="95"/>
      <c r="I87" s="95"/>
      <c r="J87" s="95"/>
      <c r="K87" s="95"/>
      <c r="L87" s="95"/>
      <c r="M87" s="95"/>
      <c r="N87" s="95"/>
      <c r="O87" s="95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5.75" customHeight="1">
      <c r="A88" s="28"/>
      <c r="B88" s="94"/>
      <c r="C88" s="94"/>
      <c r="D88" s="94"/>
      <c r="E88" s="94"/>
      <c r="F88" s="94"/>
      <c r="G88" s="94"/>
      <c r="H88" s="95"/>
      <c r="I88" s="95"/>
      <c r="J88" s="95"/>
      <c r="K88" s="95"/>
      <c r="L88" s="95"/>
      <c r="M88" s="95"/>
      <c r="N88" s="95"/>
      <c r="O88" s="95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5.75" customHeight="1">
      <c r="A89" s="28"/>
      <c r="B89" s="94"/>
      <c r="C89" s="94"/>
      <c r="D89" s="94"/>
      <c r="E89" s="94"/>
      <c r="F89" s="94"/>
      <c r="G89" s="94"/>
      <c r="H89" s="95"/>
      <c r="I89" s="95"/>
      <c r="J89" s="95"/>
      <c r="K89" s="95"/>
      <c r="L89" s="95"/>
      <c r="M89" s="95"/>
      <c r="N89" s="95"/>
      <c r="O89" s="9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5.75" customHeight="1">
      <c r="A90" s="28"/>
      <c r="B90" s="94"/>
      <c r="C90" s="94"/>
      <c r="D90" s="94"/>
      <c r="E90" s="94"/>
      <c r="F90" s="94"/>
      <c r="G90" s="94"/>
      <c r="H90" s="95"/>
      <c r="I90" s="95"/>
      <c r="J90" s="95"/>
      <c r="K90" s="95"/>
      <c r="L90" s="95"/>
      <c r="M90" s="95"/>
      <c r="N90" s="95"/>
      <c r="O90" s="95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5.75" customHeight="1">
      <c r="A91" s="28"/>
      <c r="B91" s="94"/>
      <c r="C91" s="94"/>
      <c r="D91" s="94"/>
      <c r="E91" s="94"/>
      <c r="F91" s="94"/>
      <c r="G91" s="94"/>
      <c r="H91" s="95"/>
      <c r="I91" s="95"/>
      <c r="J91" s="95"/>
      <c r="K91" s="95"/>
      <c r="L91" s="95"/>
      <c r="M91" s="95"/>
      <c r="N91" s="95"/>
      <c r="O91" s="95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5.75" customHeight="1">
      <c r="A92" s="28"/>
      <c r="B92" s="94"/>
      <c r="C92" s="94"/>
      <c r="D92" s="94"/>
      <c r="E92" s="94"/>
      <c r="F92" s="94"/>
      <c r="G92" s="94"/>
      <c r="H92" s="95"/>
      <c r="I92" s="95"/>
      <c r="J92" s="95"/>
      <c r="K92" s="95"/>
      <c r="L92" s="95"/>
      <c r="M92" s="95"/>
      <c r="N92" s="95"/>
      <c r="O92" s="95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5.75" customHeight="1">
      <c r="A93" s="28"/>
      <c r="B93" s="94"/>
      <c r="C93" s="94"/>
      <c r="D93" s="94"/>
      <c r="E93" s="94"/>
      <c r="F93" s="94"/>
      <c r="G93" s="94"/>
      <c r="H93" s="95"/>
      <c r="I93" s="95"/>
      <c r="J93" s="95"/>
      <c r="K93" s="95"/>
      <c r="L93" s="95"/>
      <c r="M93" s="95"/>
      <c r="N93" s="95"/>
      <c r="O93" s="95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5.75" customHeight="1">
      <c r="A94" s="28"/>
      <c r="B94" s="94"/>
      <c r="C94" s="94"/>
      <c r="D94" s="94"/>
      <c r="E94" s="94"/>
      <c r="F94" s="94"/>
      <c r="G94" s="94"/>
      <c r="H94" s="95"/>
      <c r="I94" s="95"/>
      <c r="J94" s="95"/>
      <c r="K94" s="95"/>
      <c r="L94" s="95"/>
      <c r="M94" s="95"/>
      <c r="N94" s="95"/>
      <c r="O94" s="95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5.75" customHeight="1">
      <c r="A95" s="28"/>
      <c r="B95" s="94"/>
      <c r="C95" s="94"/>
      <c r="D95" s="94"/>
      <c r="E95" s="94"/>
      <c r="F95" s="94"/>
      <c r="G95" s="94"/>
      <c r="H95" s="95"/>
      <c r="I95" s="95"/>
      <c r="J95" s="95"/>
      <c r="K95" s="95"/>
      <c r="L95" s="95"/>
      <c r="M95" s="95"/>
      <c r="N95" s="95"/>
      <c r="O95" s="95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5.75" customHeight="1">
      <c r="A96" s="28"/>
      <c r="B96" s="94"/>
      <c r="C96" s="94"/>
      <c r="D96" s="94"/>
      <c r="E96" s="94"/>
      <c r="F96" s="94"/>
      <c r="G96" s="94"/>
      <c r="H96" s="95"/>
      <c r="I96" s="95"/>
      <c r="J96" s="95"/>
      <c r="K96" s="95"/>
      <c r="L96" s="95"/>
      <c r="M96" s="95"/>
      <c r="N96" s="95"/>
      <c r="O96" s="95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5.75" customHeight="1">
      <c r="A97" s="28"/>
      <c r="B97" s="94"/>
      <c r="C97" s="94"/>
      <c r="D97" s="94"/>
      <c r="E97" s="94"/>
      <c r="F97" s="94"/>
      <c r="G97" s="94"/>
      <c r="H97" s="95"/>
      <c r="I97" s="95"/>
      <c r="J97" s="95"/>
      <c r="K97" s="95"/>
      <c r="L97" s="95"/>
      <c r="M97" s="95"/>
      <c r="N97" s="95"/>
      <c r="O97" s="95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5.75" customHeight="1">
      <c r="A98" s="28"/>
      <c r="B98" s="94"/>
      <c r="C98" s="94"/>
      <c r="D98" s="94"/>
      <c r="E98" s="94"/>
      <c r="F98" s="94"/>
      <c r="G98" s="94"/>
      <c r="H98" s="95"/>
      <c r="I98" s="95"/>
      <c r="J98" s="95"/>
      <c r="K98" s="95"/>
      <c r="L98" s="95"/>
      <c r="M98" s="95"/>
      <c r="N98" s="95"/>
      <c r="O98" s="95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5.75" customHeight="1">
      <c r="A99" s="28"/>
      <c r="B99" s="94"/>
      <c r="C99" s="94"/>
      <c r="D99" s="94"/>
      <c r="E99" s="94"/>
      <c r="F99" s="94"/>
      <c r="G99" s="94"/>
      <c r="H99" s="95"/>
      <c r="I99" s="95"/>
      <c r="J99" s="95"/>
      <c r="K99" s="95"/>
      <c r="L99" s="95"/>
      <c r="M99" s="95"/>
      <c r="N99" s="95"/>
      <c r="O99" s="95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5.75" customHeight="1">
      <c r="A100" s="28"/>
      <c r="B100" s="94"/>
      <c r="C100" s="94"/>
      <c r="D100" s="94"/>
      <c r="E100" s="94"/>
      <c r="F100" s="94"/>
      <c r="G100" s="94"/>
      <c r="H100" s="95"/>
      <c r="I100" s="95"/>
      <c r="J100" s="95"/>
      <c r="K100" s="95"/>
      <c r="L100" s="95"/>
      <c r="M100" s="95"/>
      <c r="N100" s="95"/>
      <c r="O100" s="95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5.75" customHeight="1">
      <c r="A101" s="28"/>
      <c r="B101" s="94"/>
      <c r="C101" s="94"/>
      <c r="D101" s="94"/>
      <c r="E101" s="94"/>
      <c r="F101" s="94"/>
      <c r="G101" s="94"/>
      <c r="H101" s="95"/>
      <c r="I101" s="95"/>
      <c r="J101" s="95"/>
      <c r="K101" s="95"/>
      <c r="L101" s="95"/>
      <c r="M101" s="95"/>
      <c r="N101" s="95"/>
      <c r="O101" s="95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5.75" customHeight="1">
      <c r="A102" s="28"/>
      <c r="B102" s="94"/>
      <c r="C102" s="94"/>
      <c r="D102" s="94"/>
      <c r="E102" s="94"/>
      <c r="F102" s="94"/>
      <c r="G102" s="94"/>
      <c r="H102" s="95"/>
      <c r="I102" s="95"/>
      <c r="J102" s="95"/>
      <c r="K102" s="95"/>
      <c r="L102" s="95"/>
      <c r="M102" s="95"/>
      <c r="N102" s="95"/>
      <c r="O102" s="95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5.75" customHeight="1">
      <c r="A103" s="28"/>
      <c r="B103" s="94"/>
      <c r="C103" s="94"/>
      <c r="D103" s="94"/>
      <c r="E103" s="94"/>
      <c r="F103" s="94"/>
      <c r="G103" s="94"/>
      <c r="H103" s="95"/>
      <c r="I103" s="95"/>
      <c r="J103" s="95"/>
      <c r="K103" s="95"/>
      <c r="L103" s="95"/>
      <c r="M103" s="95"/>
      <c r="N103" s="95"/>
      <c r="O103" s="95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5.75" customHeight="1">
      <c r="A104" s="28"/>
      <c r="B104" s="94"/>
      <c r="C104" s="94"/>
      <c r="D104" s="94"/>
      <c r="E104" s="94"/>
      <c r="F104" s="94"/>
      <c r="G104" s="94"/>
      <c r="H104" s="95"/>
      <c r="I104" s="95"/>
      <c r="J104" s="95"/>
      <c r="K104" s="95"/>
      <c r="L104" s="95"/>
      <c r="M104" s="95"/>
      <c r="N104" s="95"/>
      <c r="O104" s="95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5.75" customHeight="1">
      <c r="A105" s="28"/>
      <c r="B105" s="94"/>
      <c r="C105" s="94"/>
      <c r="D105" s="94"/>
      <c r="E105" s="94"/>
      <c r="F105" s="94"/>
      <c r="G105" s="94"/>
      <c r="H105" s="95"/>
      <c r="I105" s="95"/>
      <c r="J105" s="95"/>
      <c r="K105" s="95"/>
      <c r="L105" s="95"/>
      <c r="M105" s="95"/>
      <c r="N105" s="95"/>
      <c r="O105" s="95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5.75" customHeight="1">
      <c r="A106" s="28"/>
      <c r="B106" s="94"/>
      <c r="C106" s="94"/>
      <c r="D106" s="94"/>
      <c r="E106" s="94"/>
      <c r="F106" s="94"/>
      <c r="G106" s="94"/>
      <c r="H106" s="95"/>
      <c r="I106" s="95"/>
      <c r="J106" s="95"/>
      <c r="K106" s="95"/>
      <c r="L106" s="95"/>
      <c r="M106" s="95"/>
      <c r="N106" s="95"/>
      <c r="O106" s="95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5.75" customHeight="1">
      <c r="A107" s="28"/>
      <c r="B107" s="94"/>
      <c r="C107" s="94"/>
      <c r="D107" s="94"/>
      <c r="E107" s="94"/>
      <c r="F107" s="94"/>
      <c r="G107" s="94"/>
      <c r="H107" s="95"/>
      <c r="I107" s="95"/>
      <c r="J107" s="95"/>
      <c r="K107" s="95"/>
      <c r="L107" s="95"/>
      <c r="M107" s="95"/>
      <c r="N107" s="95"/>
      <c r="O107" s="95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5.75" customHeight="1">
      <c r="A108" s="28"/>
      <c r="B108" s="94"/>
      <c r="C108" s="94"/>
      <c r="D108" s="94"/>
      <c r="E108" s="94"/>
      <c r="F108" s="94"/>
      <c r="G108" s="94"/>
      <c r="H108" s="95"/>
      <c r="I108" s="95"/>
      <c r="J108" s="95"/>
      <c r="K108" s="95"/>
      <c r="L108" s="95"/>
      <c r="M108" s="95"/>
      <c r="N108" s="95"/>
      <c r="O108" s="95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5.75" customHeight="1">
      <c r="A109" s="28"/>
      <c r="B109" s="94"/>
      <c r="C109" s="94"/>
      <c r="D109" s="94"/>
      <c r="E109" s="94"/>
      <c r="F109" s="94"/>
      <c r="G109" s="94"/>
      <c r="H109" s="95"/>
      <c r="I109" s="95"/>
      <c r="J109" s="95"/>
      <c r="K109" s="95"/>
      <c r="L109" s="95"/>
      <c r="M109" s="95"/>
      <c r="N109" s="95"/>
      <c r="O109" s="95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5.75" customHeight="1">
      <c r="A110" s="28"/>
      <c r="B110" s="94"/>
      <c r="C110" s="94"/>
      <c r="D110" s="94"/>
      <c r="E110" s="94"/>
      <c r="F110" s="94"/>
      <c r="G110" s="94"/>
      <c r="H110" s="95"/>
      <c r="I110" s="95"/>
      <c r="J110" s="95"/>
      <c r="K110" s="95"/>
      <c r="L110" s="95"/>
      <c r="M110" s="95"/>
      <c r="N110" s="95"/>
      <c r="O110" s="95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5.75" customHeight="1">
      <c r="A111" s="28"/>
      <c r="B111" s="94"/>
      <c r="C111" s="94"/>
      <c r="D111" s="94"/>
      <c r="E111" s="94"/>
      <c r="F111" s="94"/>
      <c r="G111" s="94"/>
      <c r="H111" s="95"/>
      <c r="I111" s="95"/>
      <c r="J111" s="95"/>
      <c r="K111" s="95"/>
      <c r="L111" s="95"/>
      <c r="M111" s="95"/>
      <c r="N111" s="95"/>
      <c r="O111" s="95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5.75" customHeight="1">
      <c r="A112" s="28"/>
      <c r="B112" s="94"/>
      <c r="C112" s="94"/>
      <c r="D112" s="94"/>
      <c r="E112" s="94"/>
      <c r="F112" s="94"/>
      <c r="G112" s="94"/>
      <c r="H112" s="95"/>
      <c r="I112" s="95"/>
      <c r="J112" s="95"/>
      <c r="K112" s="95"/>
      <c r="L112" s="95"/>
      <c r="M112" s="95"/>
      <c r="N112" s="95"/>
      <c r="O112" s="95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5.75" customHeight="1">
      <c r="A113" s="28"/>
      <c r="B113" s="94"/>
      <c r="C113" s="94"/>
      <c r="D113" s="94"/>
      <c r="E113" s="94"/>
      <c r="F113" s="94"/>
      <c r="G113" s="94"/>
      <c r="H113" s="95"/>
      <c r="I113" s="95"/>
      <c r="J113" s="95"/>
      <c r="K113" s="95"/>
      <c r="L113" s="95"/>
      <c r="M113" s="95"/>
      <c r="N113" s="95"/>
      <c r="O113" s="95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5.75" customHeight="1">
      <c r="A114" s="28"/>
      <c r="B114" s="94"/>
      <c r="C114" s="94"/>
      <c r="D114" s="94"/>
      <c r="E114" s="94"/>
      <c r="F114" s="94"/>
      <c r="G114" s="94"/>
      <c r="H114" s="95"/>
      <c r="I114" s="95"/>
      <c r="J114" s="95"/>
      <c r="K114" s="95"/>
      <c r="L114" s="95"/>
      <c r="M114" s="95"/>
      <c r="N114" s="95"/>
      <c r="O114" s="95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5.75" customHeight="1">
      <c r="A115" s="28"/>
      <c r="B115" s="94"/>
      <c r="C115" s="94"/>
      <c r="D115" s="94"/>
      <c r="E115" s="94"/>
      <c r="F115" s="94"/>
      <c r="G115" s="94"/>
      <c r="H115" s="95"/>
      <c r="I115" s="95"/>
      <c r="J115" s="95"/>
      <c r="K115" s="95"/>
      <c r="L115" s="95"/>
      <c r="M115" s="95"/>
      <c r="N115" s="95"/>
      <c r="O115" s="95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5.75" customHeight="1">
      <c r="A116" s="28"/>
      <c r="B116" s="94"/>
      <c r="C116" s="94"/>
      <c r="D116" s="94"/>
      <c r="E116" s="94"/>
      <c r="F116" s="94"/>
      <c r="G116" s="94"/>
      <c r="H116" s="95"/>
      <c r="I116" s="95"/>
      <c r="J116" s="95"/>
      <c r="K116" s="95"/>
      <c r="L116" s="95"/>
      <c r="M116" s="95"/>
      <c r="N116" s="95"/>
      <c r="O116" s="95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5.75" customHeight="1">
      <c r="A117" s="28"/>
      <c r="B117" s="94"/>
      <c r="C117" s="94"/>
      <c r="D117" s="94"/>
      <c r="E117" s="94"/>
      <c r="F117" s="94"/>
      <c r="G117" s="94"/>
      <c r="H117" s="95"/>
      <c r="I117" s="95"/>
      <c r="J117" s="95"/>
      <c r="K117" s="95"/>
      <c r="L117" s="95"/>
      <c r="M117" s="95"/>
      <c r="N117" s="95"/>
      <c r="O117" s="95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5.75" customHeight="1">
      <c r="A118" s="28"/>
      <c r="B118" s="94"/>
      <c r="C118" s="94"/>
      <c r="D118" s="94"/>
      <c r="E118" s="94"/>
      <c r="F118" s="94"/>
      <c r="G118" s="94"/>
      <c r="H118" s="95"/>
      <c r="I118" s="95"/>
      <c r="J118" s="95"/>
      <c r="K118" s="95"/>
      <c r="L118" s="95"/>
      <c r="M118" s="95"/>
      <c r="N118" s="95"/>
      <c r="O118" s="95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5.75" customHeight="1">
      <c r="A119" s="28"/>
      <c r="B119" s="94"/>
      <c r="C119" s="94"/>
      <c r="D119" s="94"/>
      <c r="E119" s="94"/>
      <c r="F119" s="94"/>
      <c r="G119" s="94"/>
      <c r="H119" s="95"/>
      <c r="I119" s="95"/>
      <c r="J119" s="95"/>
      <c r="K119" s="95"/>
      <c r="L119" s="95"/>
      <c r="M119" s="95"/>
      <c r="N119" s="95"/>
      <c r="O119" s="95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5.75" customHeight="1">
      <c r="A120" s="28"/>
      <c r="B120" s="94"/>
      <c r="C120" s="94"/>
      <c r="D120" s="94"/>
      <c r="E120" s="94"/>
      <c r="F120" s="94"/>
      <c r="G120" s="94"/>
      <c r="H120" s="95"/>
      <c r="I120" s="95"/>
      <c r="J120" s="95"/>
      <c r="K120" s="95"/>
      <c r="L120" s="95"/>
      <c r="M120" s="95"/>
      <c r="N120" s="95"/>
      <c r="O120" s="95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5.75" customHeight="1">
      <c r="A121" s="28"/>
      <c r="B121" s="94"/>
      <c r="C121" s="94"/>
      <c r="D121" s="94"/>
      <c r="E121" s="94"/>
      <c r="F121" s="94"/>
      <c r="G121" s="94"/>
      <c r="H121" s="95"/>
      <c r="I121" s="95"/>
      <c r="J121" s="95"/>
      <c r="K121" s="95"/>
      <c r="L121" s="95"/>
      <c r="M121" s="95"/>
      <c r="N121" s="95"/>
      <c r="O121" s="95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5.75" customHeight="1">
      <c r="A122" s="28"/>
      <c r="B122" s="94"/>
      <c r="C122" s="94"/>
      <c r="D122" s="94"/>
      <c r="E122" s="94"/>
      <c r="F122" s="94"/>
      <c r="G122" s="94"/>
      <c r="H122" s="95"/>
      <c r="I122" s="95"/>
      <c r="J122" s="95"/>
      <c r="K122" s="95"/>
      <c r="L122" s="95"/>
      <c r="M122" s="95"/>
      <c r="N122" s="95"/>
      <c r="O122" s="95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5.75" customHeight="1">
      <c r="A123" s="28"/>
      <c r="B123" s="94"/>
      <c r="C123" s="94"/>
      <c r="D123" s="94"/>
      <c r="E123" s="94"/>
      <c r="F123" s="94"/>
      <c r="G123" s="94"/>
      <c r="H123" s="95"/>
      <c r="I123" s="95"/>
      <c r="J123" s="95"/>
      <c r="K123" s="95"/>
      <c r="L123" s="95"/>
      <c r="M123" s="95"/>
      <c r="N123" s="95"/>
      <c r="O123" s="95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5.75" customHeight="1">
      <c r="A124" s="28"/>
      <c r="B124" s="94"/>
      <c r="C124" s="94"/>
      <c r="D124" s="94"/>
      <c r="E124" s="94"/>
      <c r="F124" s="94"/>
      <c r="G124" s="94"/>
      <c r="H124" s="95"/>
      <c r="I124" s="95"/>
      <c r="J124" s="95"/>
      <c r="K124" s="95"/>
      <c r="L124" s="95"/>
      <c r="M124" s="95"/>
      <c r="N124" s="95"/>
      <c r="O124" s="95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5.75" customHeight="1">
      <c r="A125" s="28"/>
      <c r="B125" s="94"/>
      <c r="C125" s="94"/>
      <c r="D125" s="94"/>
      <c r="E125" s="94"/>
      <c r="F125" s="94"/>
      <c r="G125" s="94"/>
      <c r="H125" s="95"/>
      <c r="I125" s="95"/>
      <c r="J125" s="95"/>
      <c r="K125" s="95"/>
      <c r="L125" s="95"/>
      <c r="M125" s="95"/>
      <c r="N125" s="95"/>
      <c r="O125" s="95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5.75" customHeight="1">
      <c r="A126" s="28"/>
      <c r="B126" s="94"/>
      <c r="C126" s="94"/>
      <c r="D126" s="94"/>
      <c r="E126" s="94"/>
      <c r="F126" s="94"/>
      <c r="G126" s="94"/>
      <c r="H126" s="95"/>
      <c r="I126" s="95"/>
      <c r="J126" s="95"/>
      <c r="K126" s="95"/>
      <c r="L126" s="95"/>
      <c r="M126" s="95"/>
      <c r="N126" s="95"/>
      <c r="O126" s="95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5.75" customHeight="1">
      <c r="A127" s="28"/>
      <c r="B127" s="94"/>
      <c r="C127" s="94"/>
      <c r="D127" s="94"/>
      <c r="E127" s="94"/>
      <c r="F127" s="94"/>
      <c r="G127" s="94"/>
      <c r="H127" s="95"/>
      <c r="I127" s="95"/>
      <c r="J127" s="95"/>
      <c r="K127" s="95"/>
      <c r="L127" s="95"/>
      <c r="M127" s="95"/>
      <c r="N127" s="95"/>
      <c r="O127" s="95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5.75" customHeight="1">
      <c r="A128" s="28"/>
      <c r="B128" s="94"/>
      <c r="C128" s="94"/>
      <c r="D128" s="94"/>
      <c r="E128" s="94"/>
      <c r="F128" s="94"/>
      <c r="G128" s="94"/>
      <c r="H128" s="95"/>
      <c r="I128" s="95"/>
      <c r="J128" s="95"/>
      <c r="K128" s="95"/>
      <c r="L128" s="95"/>
      <c r="M128" s="95"/>
      <c r="N128" s="95"/>
      <c r="O128" s="95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5.75" customHeight="1">
      <c r="A129" s="28"/>
      <c r="B129" s="94"/>
      <c r="C129" s="94"/>
      <c r="D129" s="94"/>
      <c r="E129" s="94"/>
      <c r="F129" s="94"/>
      <c r="G129" s="94"/>
      <c r="H129" s="95"/>
      <c r="I129" s="95"/>
      <c r="J129" s="95"/>
      <c r="K129" s="95"/>
      <c r="L129" s="95"/>
      <c r="M129" s="95"/>
      <c r="N129" s="95"/>
      <c r="O129" s="9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5.75" customHeight="1">
      <c r="A130" s="28"/>
      <c r="B130" s="94"/>
      <c r="C130" s="94"/>
      <c r="D130" s="94"/>
      <c r="E130" s="94"/>
      <c r="F130" s="94"/>
      <c r="G130" s="94"/>
      <c r="H130" s="95"/>
      <c r="I130" s="95"/>
      <c r="J130" s="95"/>
      <c r="K130" s="95"/>
      <c r="L130" s="95"/>
      <c r="M130" s="95"/>
      <c r="N130" s="95"/>
      <c r="O130" s="95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5.75" customHeight="1">
      <c r="A131" s="28"/>
      <c r="B131" s="94"/>
      <c r="C131" s="94"/>
      <c r="D131" s="94"/>
      <c r="E131" s="94"/>
      <c r="F131" s="94"/>
      <c r="G131" s="94"/>
      <c r="H131" s="95"/>
      <c r="I131" s="95"/>
      <c r="J131" s="95"/>
      <c r="K131" s="95"/>
      <c r="L131" s="95"/>
      <c r="M131" s="95"/>
      <c r="N131" s="95"/>
      <c r="O131" s="95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5.75" customHeight="1">
      <c r="A132" s="28"/>
      <c r="B132" s="94"/>
      <c r="C132" s="94"/>
      <c r="D132" s="94"/>
      <c r="E132" s="94"/>
      <c r="F132" s="94"/>
      <c r="G132" s="94"/>
      <c r="H132" s="95"/>
      <c r="I132" s="95"/>
      <c r="J132" s="95"/>
      <c r="K132" s="95"/>
      <c r="L132" s="95"/>
      <c r="M132" s="95"/>
      <c r="N132" s="95"/>
      <c r="O132" s="95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5.75" customHeight="1">
      <c r="A133" s="28"/>
      <c r="B133" s="94"/>
      <c r="C133" s="94"/>
      <c r="D133" s="94"/>
      <c r="E133" s="94"/>
      <c r="F133" s="94"/>
      <c r="G133" s="94"/>
      <c r="H133" s="95"/>
      <c r="I133" s="95"/>
      <c r="J133" s="95"/>
      <c r="K133" s="95"/>
      <c r="L133" s="95"/>
      <c r="M133" s="95"/>
      <c r="N133" s="95"/>
      <c r="O133" s="95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5.75" customHeight="1">
      <c r="A134" s="28"/>
      <c r="B134" s="94"/>
      <c r="C134" s="94"/>
      <c r="D134" s="94"/>
      <c r="E134" s="94"/>
      <c r="F134" s="94"/>
      <c r="G134" s="94"/>
      <c r="H134" s="95"/>
      <c r="I134" s="95"/>
      <c r="J134" s="95"/>
      <c r="K134" s="95"/>
      <c r="L134" s="95"/>
      <c r="M134" s="95"/>
      <c r="N134" s="95"/>
      <c r="O134" s="95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5.75" customHeight="1">
      <c r="A135" s="28"/>
      <c r="B135" s="94"/>
      <c r="C135" s="94"/>
      <c r="D135" s="94"/>
      <c r="E135" s="94"/>
      <c r="F135" s="94"/>
      <c r="G135" s="94"/>
      <c r="H135" s="95"/>
      <c r="I135" s="95"/>
      <c r="J135" s="95"/>
      <c r="K135" s="95"/>
      <c r="L135" s="95"/>
      <c r="M135" s="95"/>
      <c r="N135" s="95"/>
      <c r="O135" s="95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5.75" customHeight="1">
      <c r="A136" s="28"/>
      <c r="B136" s="94"/>
      <c r="C136" s="94"/>
      <c r="D136" s="94"/>
      <c r="E136" s="94"/>
      <c r="F136" s="94"/>
      <c r="G136" s="94"/>
      <c r="H136" s="95"/>
      <c r="I136" s="95"/>
      <c r="J136" s="95"/>
      <c r="K136" s="95"/>
      <c r="L136" s="95"/>
      <c r="M136" s="95"/>
      <c r="N136" s="95"/>
      <c r="O136" s="95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5.75" customHeight="1">
      <c r="A137" s="28"/>
      <c r="B137" s="94"/>
      <c r="C137" s="94"/>
      <c r="D137" s="94"/>
      <c r="E137" s="94"/>
      <c r="F137" s="94"/>
      <c r="G137" s="94"/>
      <c r="H137" s="95"/>
      <c r="I137" s="95"/>
      <c r="J137" s="95"/>
      <c r="K137" s="95"/>
      <c r="L137" s="95"/>
      <c r="M137" s="95"/>
      <c r="N137" s="95"/>
      <c r="O137" s="95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5.75" customHeight="1">
      <c r="A138" s="28"/>
      <c r="B138" s="94"/>
      <c r="C138" s="94"/>
      <c r="D138" s="94"/>
      <c r="E138" s="94"/>
      <c r="F138" s="94"/>
      <c r="G138" s="94"/>
      <c r="H138" s="95"/>
      <c r="I138" s="95"/>
      <c r="J138" s="95"/>
      <c r="K138" s="95"/>
      <c r="L138" s="95"/>
      <c r="M138" s="95"/>
      <c r="N138" s="95"/>
      <c r="O138" s="95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5.75" customHeight="1">
      <c r="A139" s="28"/>
      <c r="B139" s="94"/>
      <c r="C139" s="94"/>
      <c r="D139" s="94"/>
      <c r="E139" s="94"/>
      <c r="F139" s="94"/>
      <c r="G139" s="94"/>
      <c r="H139" s="95"/>
      <c r="I139" s="95"/>
      <c r="J139" s="95"/>
      <c r="K139" s="95"/>
      <c r="L139" s="95"/>
      <c r="M139" s="95"/>
      <c r="N139" s="95"/>
      <c r="O139" s="95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5.75" customHeight="1">
      <c r="A140" s="28"/>
      <c r="B140" s="94"/>
      <c r="C140" s="94"/>
      <c r="D140" s="94"/>
      <c r="E140" s="94"/>
      <c r="F140" s="94"/>
      <c r="G140" s="94"/>
      <c r="H140" s="95"/>
      <c r="I140" s="95"/>
      <c r="J140" s="95"/>
      <c r="K140" s="95"/>
      <c r="L140" s="95"/>
      <c r="M140" s="95"/>
      <c r="N140" s="95"/>
      <c r="O140" s="95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5.75" customHeight="1">
      <c r="A141" s="28"/>
      <c r="B141" s="94"/>
      <c r="C141" s="94"/>
      <c r="D141" s="94"/>
      <c r="E141" s="94"/>
      <c r="F141" s="94"/>
      <c r="G141" s="94"/>
      <c r="H141" s="95"/>
      <c r="I141" s="95"/>
      <c r="J141" s="95"/>
      <c r="K141" s="95"/>
      <c r="L141" s="95"/>
      <c r="M141" s="95"/>
      <c r="N141" s="95"/>
      <c r="O141" s="95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5.75" customHeight="1">
      <c r="A142" s="28"/>
      <c r="B142" s="94"/>
      <c r="C142" s="94"/>
      <c r="D142" s="94"/>
      <c r="E142" s="94"/>
      <c r="F142" s="94"/>
      <c r="G142" s="94"/>
      <c r="H142" s="95"/>
      <c r="I142" s="95"/>
      <c r="J142" s="95"/>
      <c r="K142" s="95"/>
      <c r="L142" s="95"/>
      <c r="M142" s="95"/>
      <c r="N142" s="95"/>
      <c r="O142" s="95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5.75" customHeight="1">
      <c r="A143" s="28"/>
      <c r="B143" s="94"/>
      <c r="C143" s="94"/>
      <c r="D143" s="94"/>
      <c r="E143" s="94"/>
      <c r="F143" s="94"/>
      <c r="G143" s="94"/>
      <c r="H143" s="95"/>
      <c r="I143" s="95"/>
      <c r="J143" s="95"/>
      <c r="K143" s="95"/>
      <c r="L143" s="95"/>
      <c r="M143" s="95"/>
      <c r="N143" s="95"/>
      <c r="O143" s="95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5.75" customHeight="1">
      <c r="A144" s="28"/>
      <c r="B144" s="94"/>
      <c r="C144" s="94"/>
      <c r="D144" s="94"/>
      <c r="E144" s="94"/>
      <c r="F144" s="94"/>
      <c r="G144" s="94"/>
      <c r="H144" s="95"/>
      <c r="I144" s="95"/>
      <c r="J144" s="95"/>
      <c r="K144" s="95"/>
      <c r="L144" s="95"/>
      <c r="M144" s="95"/>
      <c r="N144" s="95"/>
      <c r="O144" s="95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5.75" customHeight="1">
      <c r="A145" s="28"/>
      <c r="B145" s="94"/>
      <c r="C145" s="94"/>
      <c r="D145" s="94"/>
      <c r="E145" s="94"/>
      <c r="F145" s="94"/>
      <c r="G145" s="94"/>
      <c r="H145" s="95"/>
      <c r="I145" s="95"/>
      <c r="J145" s="95"/>
      <c r="K145" s="95"/>
      <c r="L145" s="95"/>
      <c r="M145" s="95"/>
      <c r="N145" s="95"/>
      <c r="O145" s="95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5.75" customHeight="1">
      <c r="A146" s="28"/>
      <c r="B146" s="94"/>
      <c r="C146" s="94"/>
      <c r="D146" s="94"/>
      <c r="E146" s="94"/>
      <c r="F146" s="94"/>
      <c r="G146" s="94"/>
      <c r="H146" s="95"/>
      <c r="I146" s="95"/>
      <c r="J146" s="95"/>
      <c r="K146" s="95"/>
      <c r="L146" s="95"/>
      <c r="M146" s="95"/>
      <c r="N146" s="95"/>
      <c r="O146" s="95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5.75" customHeight="1">
      <c r="A147" s="28"/>
      <c r="B147" s="94"/>
      <c r="C147" s="94"/>
      <c r="D147" s="94"/>
      <c r="E147" s="94"/>
      <c r="F147" s="94"/>
      <c r="G147" s="94"/>
      <c r="H147" s="95"/>
      <c r="I147" s="95"/>
      <c r="J147" s="95"/>
      <c r="K147" s="95"/>
      <c r="L147" s="95"/>
      <c r="M147" s="95"/>
      <c r="N147" s="95"/>
      <c r="O147" s="95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5.75" customHeight="1">
      <c r="A148" s="28"/>
      <c r="B148" s="94"/>
      <c r="C148" s="94"/>
      <c r="D148" s="94"/>
      <c r="E148" s="94"/>
      <c r="F148" s="94"/>
      <c r="G148" s="94"/>
      <c r="H148" s="95"/>
      <c r="I148" s="95"/>
      <c r="J148" s="95"/>
      <c r="K148" s="95"/>
      <c r="L148" s="95"/>
      <c r="M148" s="95"/>
      <c r="N148" s="95"/>
      <c r="O148" s="95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5.75" customHeight="1">
      <c r="A149" s="28"/>
      <c r="B149" s="94"/>
      <c r="C149" s="94"/>
      <c r="D149" s="94"/>
      <c r="E149" s="94"/>
      <c r="F149" s="94"/>
      <c r="G149" s="94"/>
      <c r="H149" s="95"/>
      <c r="I149" s="95"/>
      <c r="J149" s="95"/>
      <c r="K149" s="95"/>
      <c r="L149" s="95"/>
      <c r="M149" s="95"/>
      <c r="N149" s="95"/>
      <c r="O149" s="95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5.75" customHeight="1">
      <c r="A150" s="28"/>
      <c r="B150" s="94"/>
      <c r="C150" s="94"/>
      <c r="D150" s="94"/>
      <c r="E150" s="94"/>
      <c r="F150" s="94"/>
      <c r="G150" s="94"/>
      <c r="H150" s="95"/>
      <c r="I150" s="95"/>
      <c r="J150" s="95"/>
      <c r="K150" s="95"/>
      <c r="L150" s="95"/>
      <c r="M150" s="95"/>
      <c r="N150" s="95"/>
      <c r="O150" s="95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5.75" customHeight="1">
      <c r="A151" s="28"/>
      <c r="B151" s="94"/>
      <c r="C151" s="94"/>
      <c r="D151" s="94"/>
      <c r="E151" s="94"/>
      <c r="F151" s="94"/>
      <c r="G151" s="94"/>
      <c r="H151" s="95"/>
      <c r="I151" s="95"/>
      <c r="J151" s="95"/>
      <c r="K151" s="95"/>
      <c r="L151" s="95"/>
      <c r="M151" s="95"/>
      <c r="N151" s="95"/>
      <c r="O151" s="95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5.75" customHeight="1">
      <c r="A152" s="28"/>
      <c r="B152" s="94"/>
      <c r="C152" s="94"/>
      <c r="D152" s="94"/>
      <c r="E152" s="94"/>
      <c r="F152" s="94"/>
      <c r="G152" s="94"/>
      <c r="H152" s="95"/>
      <c r="I152" s="95"/>
      <c r="J152" s="95"/>
      <c r="K152" s="95"/>
      <c r="L152" s="95"/>
      <c r="M152" s="95"/>
      <c r="N152" s="95"/>
      <c r="O152" s="95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5.75" customHeight="1">
      <c r="A153" s="28"/>
      <c r="B153" s="94"/>
      <c r="C153" s="94"/>
      <c r="D153" s="94"/>
      <c r="E153" s="94"/>
      <c r="F153" s="94"/>
      <c r="G153" s="94"/>
      <c r="H153" s="95"/>
      <c r="I153" s="95"/>
      <c r="J153" s="95"/>
      <c r="K153" s="95"/>
      <c r="L153" s="95"/>
      <c r="M153" s="95"/>
      <c r="N153" s="95"/>
      <c r="O153" s="95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5.75" customHeight="1">
      <c r="A154" s="28"/>
      <c r="B154" s="94"/>
      <c r="C154" s="94"/>
      <c r="D154" s="94"/>
      <c r="E154" s="94"/>
      <c r="F154" s="94"/>
      <c r="G154" s="94"/>
      <c r="H154" s="95"/>
      <c r="I154" s="95"/>
      <c r="J154" s="95"/>
      <c r="K154" s="95"/>
      <c r="L154" s="95"/>
      <c r="M154" s="95"/>
      <c r="N154" s="95"/>
      <c r="O154" s="95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5.75" customHeight="1">
      <c r="A155" s="28"/>
      <c r="B155" s="94"/>
      <c r="C155" s="94"/>
      <c r="D155" s="94"/>
      <c r="E155" s="94"/>
      <c r="F155" s="94"/>
      <c r="G155" s="94"/>
      <c r="H155" s="95"/>
      <c r="I155" s="95"/>
      <c r="J155" s="95"/>
      <c r="K155" s="95"/>
      <c r="L155" s="95"/>
      <c r="M155" s="95"/>
      <c r="N155" s="95"/>
      <c r="O155" s="95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5.75" customHeight="1">
      <c r="A156" s="28"/>
      <c r="B156" s="94"/>
      <c r="C156" s="94"/>
      <c r="D156" s="94"/>
      <c r="E156" s="94"/>
      <c r="F156" s="94"/>
      <c r="G156" s="94"/>
      <c r="H156" s="95"/>
      <c r="I156" s="95"/>
      <c r="J156" s="95"/>
      <c r="K156" s="95"/>
      <c r="L156" s="95"/>
      <c r="M156" s="95"/>
      <c r="N156" s="95"/>
      <c r="O156" s="95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5.75" customHeight="1">
      <c r="A157" s="28"/>
      <c r="B157" s="94"/>
      <c r="C157" s="94"/>
      <c r="D157" s="94"/>
      <c r="E157" s="94"/>
      <c r="F157" s="94"/>
      <c r="G157" s="94"/>
      <c r="H157" s="95"/>
      <c r="I157" s="95"/>
      <c r="J157" s="95"/>
      <c r="K157" s="95"/>
      <c r="L157" s="95"/>
      <c r="M157" s="95"/>
      <c r="N157" s="95"/>
      <c r="O157" s="95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5.75" customHeight="1">
      <c r="A158" s="28"/>
      <c r="B158" s="94"/>
      <c r="C158" s="94"/>
      <c r="D158" s="94"/>
      <c r="E158" s="94"/>
      <c r="F158" s="94"/>
      <c r="G158" s="94"/>
      <c r="H158" s="95"/>
      <c r="I158" s="95"/>
      <c r="J158" s="95"/>
      <c r="K158" s="95"/>
      <c r="L158" s="95"/>
      <c r="M158" s="95"/>
      <c r="N158" s="95"/>
      <c r="O158" s="95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5.75" customHeight="1">
      <c r="A159" s="28"/>
      <c r="B159" s="94"/>
      <c r="C159" s="94"/>
      <c r="D159" s="94"/>
      <c r="E159" s="94"/>
      <c r="F159" s="94"/>
      <c r="G159" s="94"/>
      <c r="H159" s="95"/>
      <c r="I159" s="95"/>
      <c r="J159" s="95"/>
      <c r="K159" s="95"/>
      <c r="L159" s="95"/>
      <c r="M159" s="95"/>
      <c r="N159" s="95"/>
      <c r="O159" s="95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5.75" customHeight="1">
      <c r="A160" s="28"/>
      <c r="B160" s="94"/>
      <c r="C160" s="94"/>
      <c r="D160" s="94"/>
      <c r="E160" s="94"/>
      <c r="F160" s="94"/>
      <c r="G160" s="94"/>
      <c r="H160" s="95"/>
      <c r="I160" s="95"/>
      <c r="J160" s="95"/>
      <c r="K160" s="95"/>
      <c r="L160" s="95"/>
      <c r="M160" s="95"/>
      <c r="N160" s="95"/>
      <c r="O160" s="9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5.75" customHeight="1">
      <c r="A161" s="28"/>
      <c r="B161" s="94"/>
      <c r="C161" s="94"/>
      <c r="D161" s="94"/>
      <c r="E161" s="94"/>
      <c r="F161" s="94"/>
      <c r="G161" s="94"/>
      <c r="H161" s="95"/>
      <c r="I161" s="95"/>
      <c r="J161" s="95"/>
      <c r="K161" s="95"/>
      <c r="L161" s="95"/>
      <c r="M161" s="95"/>
      <c r="N161" s="95"/>
      <c r="O161" s="9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5.75" customHeight="1">
      <c r="A162" s="28"/>
      <c r="B162" s="94"/>
      <c r="C162" s="94"/>
      <c r="D162" s="94"/>
      <c r="E162" s="94"/>
      <c r="F162" s="94"/>
      <c r="G162" s="94"/>
      <c r="H162" s="95"/>
      <c r="I162" s="95"/>
      <c r="J162" s="95"/>
      <c r="K162" s="95"/>
      <c r="L162" s="95"/>
      <c r="M162" s="95"/>
      <c r="N162" s="95"/>
      <c r="O162" s="9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5.75" customHeight="1">
      <c r="A163" s="28"/>
      <c r="B163" s="94"/>
      <c r="C163" s="94"/>
      <c r="D163" s="94"/>
      <c r="E163" s="94"/>
      <c r="F163" s="94"/>
      <c r="G163" s="94"/>
      <c r="H163" s="95"/>
      <c r="I163" s="95"/>
      <c r="J163" s="95"/>
      <c r="K163" s="95"/>
      <c r="L163" s="95"/>
      <c r="M163" s="95"/>
      <c r="N163" s="95"/>
      <c r="O163" s="95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5.75" customHeight="1">
      <c r="A164" s="28"/>
      <c r="B164" s="94"/>
      <c r="C164" s="94"/>
      <c r="D164" s="94"/>
      <c r="E164" s="94"/>
      <c r="F164" s="94"/>
      <c r="G164" s="94"/>
      <c r="H164" s="95"/>
      <c r="I164" s="95"/>
      <c r="J164" s="95"/>
      <c r="K164" s="95"/>
      <c r="L164" s="95"/>
      <c r="M164" s="95"/>
      <c r="N164" s="95"/>
      <c r="O164" s="9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5.75" customHeight="1">
      <c r="A165" s="28"/>
      <c r="B165" s="94"/>
      <c r="C165" s="94"/>
      <c r="D165" s="94"/>
      <c r="E165" s="94"/>
      <c r="F165" s="94"/>
      <c r="G165" s="94"/>
      <c r="H165" s="95"/>
      <c r="I165" s="95"/>
      <c r="J165" s="95"/>
      <c r="K165" s="95"/>
      <c r="L165" s="95"/>
      <c r="M165" s="95"/>
      <c r="N165" s="95"/>
      <c r="O165" s="9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5.75" customHeight="1">
      <c r="A166" s="28"/>
      <c r="B166" s="94"/>
      <c r="C166" s="94"/>
      <c r="D166" s="94"/>
      <c r="E166" s="94"/>
      <c r="F166" s="94"/>
      <c r="G166" s="94"/>
      <c r="H166" s="95"/>
      <c r="I166" s="95"/>
      <c r="J166" s="95"/>
      <c r="K166" s="95"/>
      <c r="L166" s="95"/>
      <c r="M166" s="95"/>
      <c r="N166" s="95"/>
      <c r="O166" s="9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5.75" customHeight="1">
      <c r="A167" s="28"/>
      <c r="B167" s="94"/>
      <c r="C167" s="94"/>
      <c r="D167" s="94"/>
      <c r="E167" s="94"/>
      <c r="F167" s="94"/>
      <c r="G167" s="94"/>
      <c r="H167" s="95"/>
      <c r="I167" s="95"/>
      <c r="J167" s="95"/>
      <c r="K167" s="95"/>
      <c r="L167" s="95"/>
      <c r="M167" s="95"/>
      <c r="N167" s="95"/>
      <c r="O167" s="95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5.75" customHeight="1">
      <c r="A168" s="28"/>
      <c r="B168" s="94"/>
      <c r="C168" s="94"/>
      <c r="D168" s="94"/>
      <c r="E168" s="94"/>
      <c r="F168" s="94"/>
      <c r="G168" s="94"/>
      <c r="H168" s="95"/>
      <c r="I168" s="95"/>
      <c r="J168" s="95"/>
      <c r="K168" s="95"/>
      <c r="L168" s="95"/>
      <c r="M168" s="95"/>
      <c r="N168" s="95"/>
      <c r="O168" s="9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5.75" customHeight="1">
      <c r="A169" s="28"/>
      <c r="B169" s="94"/>
      <c r="C169" s="94"/>
      <c r="D169" s="94"/>
      <c r="E169" s="94"/>
      <c r="F169" s="94"/>
      <c r="G169" s="94"/>
      <c r="H169" s="95"/>
      <c r="I169" s="95"/>
      <c r="J169" s="95"/>
      <c r="K169" s="95"/>
      <c r="L169" s="95"/>
      <c r="M169" s="95"/>
      <c r="N169" s="95"/>
      <c r="O169" s="9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5.75" customHeight="1">
      <c r="A170" s="28"/>
      <c r="B170" s="94"/>
      <c r="C170" s="94"/>
      <c r="D170" s="94"/>
      <c r="E170" s="94"/>
      <c r="F170" s="94"/>
      <c r="G170" s="94"/>
      <c r="H170" s="95"/>
      <c r="I170" s="95"/>
      <c r="J170" s="95"/>
      <c r="K170" s="95"/>
      <c r="L170" s="95"/>
      <c r="M170" s="95"/>
      <c r="N170" s="95"/>
      <c r="O170" s="95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5.75" customHeight="1">
      <c r="A171" s="28"/>
      <c r="B171" s="94"/>
      <c r="C171" s="94"/>
      <c r="D171" s="94"/>
      <c r="E171" s="94"/>
      <c r="F171" s="94"/>
      <c r="G171" s="94"/>
      <c r="H171" s="95"/>
      <c r="I171" s="95"/>
      <c r="J171" s="95"/>
      <c r="K171" s="95"/>
      <c r="L171" s="95"/>
      <c r="M171" s="95"/>
      <c r="N171" s="95"/>
      <c r="O171" s="95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5.75" customHeight="1">
      <c r="A172" s="28"/>
      <c r="B172" s="94"/>
      <c r="C172" s="94"/>
      <c r="D172" s="94"/>
      <c r="E172" s="94"/>
      <c r="F172" s="94"/>
      <c r="G172" s="94"/>
      <c r="H172" s="95"/>
      <c r="I172" s="95"/>
      <c r="J172" s="95"/>
      <c r="K172" s="95"/>
      <c r="L172" s="95"/>
      <c r="M172" s="95"/>
      <c r="N172" s="95"/>
      <c r="O172" s="95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5.75" customHeight="1">
      <c r="A173" s="28"/>
      <c r="B173" s="94"/>
      <c r="C173" s="94"/>
      <c r="D173" s="94"/>
      <c r="E173" s="94"/>
      <c r="F173" s="94"/>
      <c r="G173" s="94"/>
      <c r="H173" s="95"/>
      <c r="I173" s="95"/>
      <c r="J173" s="95"/>
      <c r="K173" s="95"/>
      <c r="L173" s="95"/>
      <c r="M173" s="95"/>
      <c r="N173" s="95"/>
      <c r="O173" s="95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5.75" customHeight="1">
      <c r="A174" s="28"/>
      <c r="B174" s="94"/>
      <c r="C174" s="94"/>
      <c r="D174" s="94"/>
      <c r="E174" s="94"/>
      <c r="F174" s="94"/>
      <c r="G174" s="94"/>
      <c r="H174" s="95"/>
      <c r="I174" s="95"/>
      <c r="J174" s="95"/>
      <c r="K174" s="95"/>
      <c r="L174" s="95"/>
      <c r="M174" s="95"/>
      <c r="N174" s="95"/>
      <c r="O174" s="95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5.75" customHeight="1">
      <c r="A175" s="28"/>
      <c r="B175" s="94"/>
      <c r="C175" s="94"/>
      <c r="D175" s="94"/>
      <c r="E175" s="94"/>
      <c r="F175" s="94"/>
      <c r="G175" s="94"/>
      <c r="H175" s="95"/>
      <c r="I175" s="95"/>
      <c r="J175" s="95"/>
      <c r="K175" s="95"/>
      <c r="L175" s="95"/>
      <c r="M175" s="95"/>
      <c r="N175" s="95"/>
      <c r="O175" s="95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5.75" customHeight="1">
      <c r="A176" s="28"/>
      <c r="B176" s="94"/>
      <c r="C176" s="94"/>
      <c r="D176" s="94"/>
      <c r="E176" s="94"/>
      <c r="F176" s="94"/>
      <c r="G176" s="94"/>
      <c r="H176" s="95"/>
      <c r="I176" s="95"/>
      <c r="J176" s="95"/>
      <c r="K176" s="95"/>
      <c r="L176" s="95"/>
      <c r="M176" s="95"/>
      <c r="N176" s="95"/>
      <c r="O176" s="9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5.75" customHeight="1">
      <c r="A177" s="28"/>
      <c r="B177" s="94"/>
      <c r="C177" s="94"/>
      <c r="D177" s="94"/>
      <c r="E177" s="94"/>
      <c r="F177" s="94"/>
      <c r="G177" s="94"/>
      <c r="H177" s="95"/>
      <c r="I177" s="95"/>
      <c r="J177" s="95"/>
      <c r="K177" s="95"/>
      <c r="L177" s="95"/>
      <c r="M177" s="95"/>
      <c r="N177" s="95"/>
      <c r="O177" s="95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5.75" customHeight="1">
      <c r="A178" s="28"/>
      <c r="B178" s="94"/>
      <c r="C178" s="94"/>
      <c r="D178" s="94"/>
      <c r="E178" s="94"/>
      <c r="F178" s="94"/>
      <c r="G178" s="94"/>
      <c r="H178" s="95"/>
      <c r="I178" s="95"/>
      <c r="J178" s="95"/>
      <c r="K178" s="95"/>
      <c r="L178" s="95"/>
      <c r="M178" s="95"/>
      <c r="N178" s="95"/>
      <c r="O178" s="95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5.75" customHeight="1">
      <c r="A179" s="28"/>
      <c r="B179" s="94"/>
      <c r="C179" s="94"/>
      <c r="D179" s="94"/>
      <c r="E179" s="94"/>
      <c r="F179" s="94"/>
      <c r="G179" s="94"/>
      <c r="H179" s="95"/>
      <c r="I179" s="95"/>
      <c r="J179" s="95"/>
      <c r="K179" s="95"/>
      <c r="L179" s="95"/>
      <c r="M179" s="95"/>
      <c r="N179" s="95"/>
      <c r="O179" s="95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5.75" customHeight="1">
      <c r="A180" s="28"/>
      <c r="B180" s="94"/>
      <c r="C180" s="94"/>
      <c r="D180" s="94"/>
      <c r="E180" s="94"/>
      <c r="F180" s="94"/>
      <c r="G180" s="94"/>
      <c r="H180" s="95"/>
      <c r="I180" s="95"/>
      <c r="J180" s="95"/>
      <c r="K180" s="95"/>
      <c r="L180" s="95"/>
      <c r="M180" s="95"/>
      <c r="N180" s="95"/>
      <c r="O180" s="9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5.75" customHeight="1">
      <c r="A181" s="28"/>
      <c r="B181" s="94"/>
      <c r="C181" s="94"/>
      <c r="D181" s="94"/>
      <c r="E181" s="94"/>
      <c r="F181" s="94"/>
      <c r="G181" s="94"/>
      <c r="H181" s="95"/>
      <c r="I181" s="95"/>
      <c r="J181" s="95"/>
      <c r="K181" s="95"/>
      <c r="L181" s="95"/>
      <c r="M181" s="95"/>
      <c r="N181" s="95"/>
      <c r="O181" s="95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5.75" customHeight="1">
      <c r="A182" s="28"/>
      <c r="B182" s="94"/>
      <c r="C182" s="94"/>
      <c r="D182" s="94"/>
      <c r="E182" s="94"/>
      <c r="F182" s="94"/>
      <c r="G182" s="94"/>
      <c r="H182" s="95"/>
      <c r="I182" s="95"/>
      <c r="J182" s="95"/>
      <c r="K182" s="95"/>
      <c r="L182" s="95"/>
      <c r="M182" s="95"/>
      <c r="N182" s="95"/>
      <c r="O182" s="95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5.75" customHeight="1">
      <c r="A183" s="28"/>
      <c r="B183" s="94"/>
      <c r="C183" s="94"/>
      <c r="D183" s="94"/>
      <c r="E183" s="94"/>
      <c r="F183" s="94"/>
      <c r="G183" s="94"/>
      <c r="H183" s="95"/>
      <c r="I183" s="95"/>
      <c r="J183" s="95"/>
      <c r="K183" s="95"/>
      <c r="L183" s="95"/>
      <c r="M183" s="95"/>
      <c r="N183" s="95"/>
      <c r="O183" s="95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5.75" customHeight="1">
      <c r="A184" s="28"/>
      <c r="B184" s="94"/>
      <c r="C184" s="94"/>
      <c r="D184" s="94"/>
      <c r="E184" s="94"/>
      <c r="F184" s="94"/>
      <c r="G184" s="94"/>
      <c r="H184" s="95"/>
      <c r="I184" s="95"/>
      <c r="J184" s="95"/>
      <c r="K184" s="95"/>
      <c r="L184" s="95"/>
      <c r="M184" s="95"/>
      <c r="N184" s="95"/>
      <c r="O184" s="9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5.75" customHeight="1">
      <c r="A185" s="28"/>
      <c r="B185" s="94"/>
      <c r="C185" s="94"/>
      <c r="D185" s="94"/>
      <c r="E185" s="94"/>
      <c r="F185" s="94"/>
      <c r="G185" s="94"/>
      <c r="H185" s="95"/>
      <c r="I185" s="95"/>
      <c r="J185" s="95"/>
      <c r="K185" s="95"/>
      <c r="L185" s="95"/>
      <c r="M185" s="95"/>
      <c r="N185" s="95"/>
      <c r="O185" s="95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5.75" customHeight="1">
      <c r="A186" s="28"/>
      <c r="B186" s="94"/>
      <c r="C186" s="94"/>
      <c r="D186" s="94"/>
      <c r="E186" s="94"/>
      <c r="F186" s="94"/>
      <c r="G186" s="94"/>
      <c r="H186" s="95"/>
      <c r="I186" s="95"/>
      <c r="J186" s="95"/>
      <c r="K186" s="95"/>
      <c r="L186" s="95"/>
      <c r="M186" s="95"/>
      <c r="N186" s="95"/>
      <c r="O186" s="95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5.75" customHeight="1">
      <c r="A187" s="28"/>
      <c r="B187" s="94"/>
      <c r="C187" s="94"/>
      <c r="D187" s="94"/>
      <c r="E187" s="94"/>
      <c r="F187" s="94"/>
      <c r="G187" s="94"/>
      <c r="H187" s="95"/>
      <c r="I187" s="95"/>
      <c r="J187" s="95"/>
      <c r="K187" s="95"/>
      <c r="L187" s="95"/>
      <c r="M187" s="95"/>
      <c r="N187" s="95"/>
      <c r="O187" s="95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5.75" customHeight="1">
      <c r="A188" s="28"/>
      <c r="B188" s="94"/>
      <c r="C188" s="94"/>
      <c r="D188" s="94"/>
      <c r="E188" s="94"/>
      <c r="F188" s="94"/>
      <c r="G188" s="94"/>
      <c r="H188" s="95"/>
      <c r="I188" s="95"/>
      <c r="J188" s="95"/>
      <c r="K188" s="95"/>
      <c r="L188" s="95"/>
      <c r="M188" s="95"/>
      <c r="N188" s="95"/>
      <c r="O188" s="95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5.75" customHeight="1">
      <c r="A189" s="28"/>
      <c r="B189" s="94"/>
      <c r="C189" s="94"/>
      <c r="D189" s="94"/>
      <c r="E189" s="94"/>
      <c r="F189" s="94"/>
      <c r="G189" s="94"/>
      <c r="H189" s="95"/>
      <c r="I189" s="95"/>
      <c r="J189" s="95"/>
      <c r="K189" s="95"/>
      <c r="L189" s="95"/>
      <c r="M189" s="95"/>
      <c r="N189" s="95"/>
      <c r="O189" s="95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5.75" customHeight="1">
      <c r="A190" s="28"/>
      <c r="B190" s="94"/>
      <c r="C190" s="94"/>
      <c r="D190" s="94"/>
      <c r="E190" s="94"/>
      <c r="F190" s="94"/>
      <c r="G190" s="94"/>
      <c r="H190" s="95"/>
      <c r="I190" s="95"/>
      <c r="J190" s="95"/>
      <c r="K190" s="95"/>
      <c r="L190" s="95"/>
      <c r="M190" s="95"/>
      <c r="N190" s="95"/>
      <c r="O190" s="95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5.75" customHeight="1">
      <c r="A191" s="28"/>
      <c r="B191" s="94"/>
      <c r="C191" s="94"/>
      <c r="D191" s="94"/>
      <c r="E191" s="94"/>
      <c r="F191" s="94"/>
      <c r="G191" s="94"/>
      <c r="H191" s="95"/>
      <c r="I191" s="95"/>
      <c r="J191" s="95"/>
      <c r="K191" s="95"/>
      <c r="L191" s="95"/>
      <c r="M191" s="95"/>
      <c r="N191" s="95"/>
      <c r="O191" s="95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5.75" customHeight="1">
      <c r="A192" s="28"/>
      <c r="B192" s="94"/>
      <c r="C192" s="94"/>
      <c r="D192" s="94"/>
      <c r="E192" s="94"/>
      <c r="F192" s="94"/>
      <c r="G192" s="94"/>
      <c r="H192" s="95"/>
      <c r="I192" s="95"/>
      <c r="J192" s="95"/>
      <c r="K192" s="95"/>
      <c r="L192" s="95"/>
      <c r="M192" s="95"/>
      <c r="N192" s="95"/>
      <c r="O192" s="95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5.75" customHeight="1">
      <c r="A193" s="28"/>
      <c r="B193" s="94"/>
      <c r="C193" s="94"/>
      <c r="D193" s="94"/>
      <c r="E193" s="94"/>
      <c r="F193" s="94"/>
      <c r="G193" s="94"/>
      <c r="H193" s="95"/>
      <c r="I193" s="95"/>
      <c r="J193" s="95"/>
      <c r="K193" s="95"/>
      <c r="L193" s="95"/>
      <c r="M193" s="95"/>
      <c r="N193" s="95"/>
      <c r="O193" s="95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5.75" customHeight="1">
      <c r="A194" s="28"/>
      <c r="B194" s="94"/>
      <c r="C194" s="94"/>
      <c r="D194" s="94"/>
      <c r="E194" s="94"/>
      <c r="F194" s="94"/>
      <c r="G194" s="94"/>
      <c r="H194" s="95"/>
      <c r="I194" s="95"/>
      <c r="J194" s="95"/>
      <c r="K194" s="95"/>
      <c r="L194" s="95"/>
      <c r="M194" s="95"/>
      <c r="N194" s="95"/>
      <c r="O194" s="95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5.75" customHeight="1">
      <c r="A195" s="28"/>
      <c r="B195" s="94"/>
      <c r="C195" s="94"/>
      <c r="D195" s="94"/>
      <c r="E195" s="94"/>
      <c r="F195" s="94"/>
      <c r="G195" s="94"/>
      <c r="H195" s="95"/>
      <c r="I195" s="95"/>
      <c r="J195" s="95"/>
      <c r="K195" s="95"/>
      <c r="L195" s="95"/>
      <c r="M195" s="95"/>
      <c r="N195" s="95"/>
      <c r="O195" s="95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5.75" customHeight="1">
      <c r="A196" s="28"/>
      <c r="B196" s="94"/>
      <c r="C196" s="94"/>
      <c r="D196" s="94"/>
      <c r="E196" s="94"/>
      <c r="F196" s="94"/>
      <c r="G196" s="94"/>
      <c r="H196" s="95"/>
      <c r="I196" s="95"/>
      <c r="J196" s="95"/>
      <c r="K196" s="95"/>
      <c r="L196" s="95"/>
      <c r="M196" s="95"/>
      <c r="N196" s="95"/>
      <c r="O196" s="95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5.75" customHeight="1">
      <c r="A197" s="28"/>
      <c r="B197" s="94"/>
      <c r="C197" s="94"/>
      <c r="D197" s="94"/>
      <c r="E197" s="94"/>
      <c r="F197" s="94"/>
      <c r="G197" s="94"/>
      <c r="H197" s="95"/>
      <c r="I197" s="95"/>
      <c r="J197" s="95"/>
      <c r="K197" s="95"/>
      <c r="L197" s="95"/>
      <c r="M197" s="95"/>
      <c r="N197" s="95"/>
      <c r="O197" s="95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5.75" customHeight="1">
      <c r="A198" s="28"/>
      <c r="B198" s="94"/>
      <c r="C198" s="94"/>
      <c r="D198" s="94"/>
      <c r="E198" s="94"/>
      <c r="F198" s="94"/>
      <c r="G198" s="94"/>
      <c r="H198" s="95"/>
      <c r="I198" s="95"/>
      <c r="J198" s="95"/>
      <c r="K198" s="95"/>
      <c r="L198" s="95"/>
      <c r="M198" s="95"/>
      <c r="N198" s="95"/>
      <c r="O198" s="95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5.75" customHeight="1">
      <c r="A199" s="28"/>
      <c r="B199" s="94"/>
      <c r="C199" s="94"/>
      <c r="D199" s="94"/>
      <c r="E199" s="94"/>
      <c r="F199" s="94"/>
      <c r="G199" s="94"/>
      <c r="H199" s="95"/>
      <c r="I199" s="95"/>
      <c r="J199" s="95"/>
      <c r="K199" s="95"/>
      <c r="L199" s="95"/>
      <c r="M199" s="95"/>
      <c r="N199" s="95"/>
      <c r="O199" s="95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5.75" customHeight="1">
      <c r="A200" s="28"/>
      <c r="B200" s="94"/>
      <c r="C200" s="94"/>
      <c r="D200" s="94"/>
      <c r="E200" s="94"/>
      <c r="F200" s="94"/>
      <c r="G200" s="94"/>
      <c r="H200" s="95"/>
      <c r="I200" s="95"/>
      <c r="J200" s="95"/>
      <c r="K200" s="95"/>
      <c r="L200" s="95"/>
      <c r="M200" s="95"/>
      <c r="N200" s="95"/>
      <c r="O200" s="95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5.75" customHeight="1">
      <c r="A201" s="28"/>
      <c r="B201" s="94"/>
      <c r="C201" s="94"/>
      <c r="D201" s="94"/>
      <c r="E201" s="94"/>
      <c r="F201" s="94"/>
      <c r="G201" s="94"/>
      <c r="H201" s="95"/>
      <c r="I201" s="95"/>
      <c r="J201" s="95"/>
      <c r="K201" s="95"/>
      <c r="L201" s="95"/>
      <c r="M201" s="95"/>
      <c r="N201" s="95"/>
      <c r="O201" s="95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5.75" customHeight="1">
      <c r="A202" s="28"/>
      <c r="B202" s="94"/>
      <c r="C202" s="94"/>
      <c r="D202" s="94"/>
      <c r="E202" s="94"/>
      <c r="F202" s="94"/>
      <c r="G202" s="94"/>
      <c r="H202" s="95"/>
      <c r="I202" s="95"/>
      <c r="J202" s="95"/>
      <c r="K202" s="95"/>
      <c r="L202" s="95"/>
      <c r="M202" s="95"/>
      <c r="N202" s="95"/>
      <c r="O202" s="95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5.75" customHeight="1">
      <c r="A203" s="28"/>
      <c r="B203" s="94"/>
      <c r="C203" s="94"/>
      <c r="D203" s="94"/>
      <c r="E203" s="94"/>
      <c r="F203" s="94"/>
      <c r="G203" s="94"/>
      <c r="H203" s="95"/>
      <c r="I203" s="95"/>
      <c r="J203" s="95"/>
      <c r="K203" s="95"/>
      <c r="L203" s="95"/>
      <c r="M203" s="95"/>
      <c r="N203" s="95"/>
      <c r="O203" s="95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5.75" customHeight="1">
      <c r="A204" s="28"/>
      <c r="B204" s="94"/>
      <c r="C204" s="94"/>
      <c r="D204" s="94"/>
      <c r="E204" s="94"/>
      <c r="F204" s="94"/>
      <c r="G204" s="94"/>
      <c r="H204" s="95"/>
      <c r="I204" s="95"/>
      <c r="J204" s="95"/>
      <c r="K204" s="95"/>
      <c r="L204" s="95"/>
      <c r="M204" s="95"/>
      <c r="N204" s="95"/>
      <c r="O204" s="95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5.75" customHeight="1">
      <c r="A205" s="28"/>
      <c r="B205" s="94"/>
      <c r="C205" s="94"/>
      <c r="D205" s="94"/>
      <c r="E205" s="94"/>
      <c r="F205" s="94"/>
      <c r="G205" s="94"/>
      <c r="H205" s="95"/>
      <c r="I205" s="95"/>
      <c r="J205" s="95"/>
      <c r="K205" s="95"/>
      <c r="L205" s="95"/>
      <c r="M205" s="95"/>
      <c r="N205" s="95"/>
      <c r="O205" s="95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5.75" customHeight="1">
      <c r="A206" s="28"/>
      <c r="B206" s="94"/>
      <c r="C206" s="94"/>
      <c r="D206" s="94"/>
      <c r="E206" s="94"/>
      <c r="F206" s="94"/>
      <c r="G206" s="94"/>
      <c r="H206" s="95"/>
      <c r="I206" s="95"/>
      <c r="J206" s="95"/>
      <c r="K206" s="95"/>
      <c r="L206" s="95"/>
      <c r="M206" s="95"/>
      <c r="N206" s="95"/>
      <c r="O206" s="95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5.75" customHeight="1">
      <c r="A207" s="28"/>
      <c r="B207" s="94"/>
      <c r="C207" s="94"/>
      <c r="D207" s="94"/>
      <c r="E207" s="94"/>
      <c r="F207" s="94"/>
      <c r="G207" s="94"/>
      <c r="H207" s="95"/>
      <c r="I207" s="95"/>
      <c r="J207" s="95"/>
      <c r="K207" s="95"/>
      <c r="L207" s="95"/>
      <c r="M207" s="95"/>
      <c r="N207" s="95"/>
      <c r="O207" s="95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5.75" customHeight="1">
      <c r="A208" s="28"/>
      <c r="B208" s="94"/>
      <c r="C208" s="94"/>
      <c r="D208" s="94"/>
      <c r="E208" s="94"/>
      <c r="F208" s="94"/>
      <c r="G208" s="94"/>
      <c r="H208" s="95"/>
      <c r="I208" s="95"/>
      <c r="J208" s="95"/>
      <c r="K208" s="95"/>
      <c r="L208" s="95"/>
      <c r="M208" s="95"/>
      <c r="N208" s="95"/>
      <c r="O208" s="95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5.75" customHeight="1">
      <c r="A209" s="28"/>
      <c r="B209" s="94"/>
      <c r="C209" s="94"/>
      <c r="D209" s="94"/>
      <c r="E209" s="94"/>
      <c r="F209" s="94"/>
      <c r="G209" s="94"/>
      <c r="H209" s="95"/>
      <c r="I209" s="95"/>
      <c r="J209" s="95"/>
      <c r="K209" s="95"/>
      <c r="L209" s="95"/>
      <c r="M209" s="95"/>
      <c r="N209" s="95"/>
      <c r="O209" s="9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5.75" customHeight="1">
      <c r="A210" s="28"/>
      <c r="B210" s="94"/>
      <c r="C210" s="94"/>
      <c r="D210" s="94"/>
      <c r="E210" s="94"/>
      <c r="F210" s="94"/>
      <c r="G210" s="94"/>
      <c r="H210" s="95"/>
      <c r="I210" s="95"/>
      <c r="J210" s="95"/>
      <c r="K210" s="95"/>
      <c r="L210" s="95"/>
      <c r="M210" s="95"/>
      <c r="N210" s="95"/>
      <c r="O210" s="95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5.75" customHeight="1">
      <c r="A211" s="28"/>
      <c r="B211" s="94"/>
      <c r="C211" s="94"/>
      <c r="D211" s="94"/>
      <c r="E211" s="94"/>
      <c r="F211" s="94"/>
      <c r="G211" s="94"/>
      <c r="H211" s="95"/>
      <c r="I211" s="95"/>
      <c r="J211" s="95"/>
      <c r="K211" s="95"/>
      <c r="L211" s="95"/>
      <c r="M211" s="95"/>
      <c r="N211" s="95"/>
      <c r="O211" s="95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5.75" customHeight="1">
      <c r="A212" s="28"/>
      <c r="B212" s="94"/>
      <c r="C212" s="94"/>
      <c r="D212" s="94"/>
      <c r="E212" s="94"/>
      <c r="F212" s="94"/>
      <c r="G212" s="94"/>
      <c r="H212" s="95"/>
      <c r="I212" s="95"/>
      <c r="J212" s="95"/>
      <c r="K212" s="95"/>
      <c r="L212" s="95"/>
      <c r="M212" s="95"/>
      <c r="N212" s="95"/>
      <c r="O212" s="95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5.75" customHeight="1">
      <c r="A213" s="28"/>
      <c r="B213" s="94"/>
      <c r="C213" s="94"/>
      <c r="D213" s="94"/>
      <c r="E213" s="94"/>
      <c r="F213" s="94"/>
      <c r="G213" s="94"/>
      <c r="H213" s="95"/>
      <c r="I213" s="95"/>
      <c r="J213" s="95"/>
      <c r="K213" s="95"/>
      <c r="L213" s="95"/>
      <c r="M213" s="95"/>
      <c r="N213" s="95"/>
      <c r="O213" s="95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5.75" customHeight="1">
      <c r="A214" s="28"/>
      <c r="B214" s="94"/>
      <c r="C214" s="94"/>
      <c r="D214" s="94"/>
      <c r="E214" s="94"/>
      <c r="F214" s="94"/>
      <c r="G214" s="94"/>
      <c r="H214" s="95"/>
      <c r="I214" s="95"/>
      <c r="J214" s="95"/>
      <c r="K214" s="95"/>
      <c r="L214" s="95"/>
      <c r="M214" s="95"/>
      <c r="N214" s="95"/>
      <c r="O214" s="95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5.75" customHeight="1">
      <c r="A215" s="28"/>
      <c r="B215" s="94"/>
      <c r="C215" s="94"/>
      <c r="D215" s="94"/>
      <c r="E215" s="94"/>
      <c r="F215" s="94"/>
      <c r="G215" s="94"/>
      <c r="H215" s="95"/>
      <c r="I215" s="95"/>
      <c r="J215" s="95"/>
      <c r="K215" s="95"/>
      <c r="L215" s="95"/>
      <c r="M215" s="95"/>
      <c r="N215" s="95"/>
      <c r="O215" s="95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5.75" customHeight="1">
      <c r="A216" s="28"/>
      <c r="B216" s="94"/>
      <c r="C216" s="94"/>
      <c r="D216" s="94"/>
      <c r="E216" s="94"/>
      <c r="F216" s="94"/>
      <c r="G216" s="94"/>
      <c r="H216" s="95"/>
      <c r="I216" s="95"/>
      <c r="J216" s="95"/>
      <c r="K216" s="95"/>
      <c r="L216" s="95"/>
      <c r="M216" s="95"/>
      <c r="N216" s="95"/>
      <c r="O216" s="95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5.75" customHeight="1">
      <c r="A217" s="28"/>
      <c r="B217" s="94"/>
      <c r="C217" s="94"/>
      <c r="D217" s="94"/>
      <c r="E217" s="94"/>
      <c r="F217" s="94"/>
      <c r="G217" s="94"/>
      <c r="H217" s="95"/>
      <c r="I217" s="95"/>
      <c r="J217" s="95"/>
      <c r="K217" s="95"/>
      <c r="L217" s="95"/>
      <c r="M217" s="95"/>
      <c r="N217" s="95"/>
      <c r="O217" s="95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5.75" customHeight="1">
      <c r="A218" s="28"/>
      <c r="B218" s="94"/>
      <c r="C218" s="94"/>
      <c r="D218" s="94"/>
      <c r="E218" s="94"/>
      <c r="F218" s="94"/>
      <c r="G218" s="94"/>
      <c r="H218" s="95"/>
      <c r="I218" s="95"/>
      <c r="J218" s="95"/>
      <c r="K218" s="95"/>
      <c r="L218" s="95"/>
      <c r="M218" s="95"/>
      <c r="N218" s="95"/>
      <c r="O218" s="95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5.75" customHeight="1">
      <c r="A219" s="28"/>
      <c r="B219" s="94"/>
      <c r="C219" s="94"/>
      <c r="D219" s="94"/>
      <c r="E219" s="94"/>
      <c r="F219" s="94"/>
      <c r="G219" s="94"/>
      <c r="H219" s="95"/>
      <c r="I219" s="95"/>
      <c r="J219" s="95"/>
      <c r="K219" s="95"/>
      <c r="L219" s="95"/>
      <c r="M219" s="95"/>
      <c r="N219" s="95"/>
      <c r="O219" s="95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5.75" customHeight="1">
      <c r="A220" s="28"/>
      <c r="B220" s="94"/>
      <c r="C220" s="94"/>
      <c r="D220" s="94"/>
      <c r="E220" s="94"/>
      <c r="F220" s="94"/>
      <c r="G220" s="94"/>
      <c r="H220" s="95"/>
      <c r="I220" s="95"/>
      <c r="J220" s="95"/>
      <c r="K220" s="95"/>
      <c r="L220" s="95"/>
      <c r="M220" s="95"/>
      <c r="N220" s="95"/>
      <c r="O220" s="95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  <pageSetUpPr/>
  </sheetPr>
  <sheetViews>
    <sheetView workbookViewId="0"/>
  </sheetViews>
  <sheetFormatPr customHeight="1" defaultColWidth="14.43" defaultRowHeight="15.0"/>
  <cols>
    <col customWidth="1" min="2" max="2" width="9.71"/>
    <col customWidth="1" min="3" max="3" width="10.43"/>
    <col customWidth="1" min="4" max="4" width="10.71"/>
    <col customWidth="1" min="5" max="5" width="7.43"/>
    <col customWidth="1" min="6" max="7" width="11.71"/>
    <col customWidth="1" min="8" max="8" width="11.86"/>
    <col customWidth="1" min="9" max="9" width="13.0"/>
    <col customWidth="1" min="10" max="10" width="8.86"/>
    <col customWidth="1" min="11" max="11" width="8.71"/>
    <col customWidth="1" min="12" max="12" width="8.14"/>
    <col customWidth="1" min="13" max="13" width="8.57"/>
    <col customWidth="1" min="14" max="14" width="8.71"/>
    <col customWidth="1" min="15" max="15" width="9.57"/>
  </cols>
  <sheetData>
    <row r="1" ht="63.0" customHeight="1">
      <c r="A1" s="105">
        <v>2020.0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44" t="s">
        <v>29</v>
      </c>
      <c r="O1" s="47" t="s">
        <v>1</v>
      </c>
    </row>
    <row r="2">
      <c r="A2" s="75" t="s">
        <v>45</v>
      </c>
      <c r="B2" s="88">
        <f>'Raw Data Entered'!C108</f>
        <v>0</v>
      </c>
      <c r="C2" s="89">
        <f>'Raw Data Entered'!D108</f>
        <v>0</v>
      </c>
      <c r="D2" s="88">
        <f>'Raw Data Entered'!E108</f>
        <v>0</v>
      </c>
      <c r="E2" s="89">
        <f>'Raw Data Entered'!F108</f>
        <v>0</v>
      </c>
      <c r="F2" s="88">
        <f>'Raw Data Entered'!G108</f>
        <v>0</v>
      </c>
      <c r="G2" s="88">
        <f>'Raw Data Entered'!H108</f>
        <v>0</v>
      </c>
      <c r="H2" s="89">
        <f>'Raw Data Entered'!I108</f>
        <v>0</v>
      </c>
      <c r="I2" s="88">
        <f>'Raw Data Entered'!J108</f>
        <v>0</v>
      </c>
      <c r="J2" s="89">
        <f>'Raw Data Entered'!K108</f>
        <v>0</v>
      </c>
      <c r="K2" s="88">
        <f>'Raw Data Entered'!L108</f>
        <v>0</v>
      </c>
      <c r="L2" s="88">
        <f>'Raw Data Entered'!M108</f>
        <v>0</v>
      </c>
      <c r="M2" s="88">
        <f>'Raw Data Entered'!N108</f>
        <v>0</v>
      </c>
      <c r="N2" s="88">
        <f>'Raw Data Entered'!O108</f>
        <v>0</v>
      </c>
      <c r="O2" s="91">
        <f>'Raw Data Entered'!P108</f>
        <v>0</v>
      </c>
    </row>
    <row r="3">
      <c r="A3" s="75" t="s">
        <v>46</v>
      </c>
      <c r="B3" s="88">
        <f>'Raw Data Entered'!C109</f>
        <v>0</v>
      </c>
      <c r="C3" s="89">
        <f>'Raw Data Entered'!D109</f>
        <v>0</v>
      </c>
      <c r="D3" s="88">
        <f>'Raw Data Entered'!E109</f>
        <v>0</v>
      </c>
      <c r="E3" s="89">
        <f>'Raw Data Entered'!F109</f>
        <v>0</v>
      </c>
      <c r="F3" s="88">
        <f>'Raw Data Entered'!G109</f>
        <v>0</v>
      </c>
      <c r="G3" s="88">
        <f>'Raw Data Entered'!H109</f>
        <v>0</v>
      </c>
      <c r="H3" s="89">
        <f>'Raw Data Entered'!I109</f>
        <v>0</v>
      </c>
      <c r="I3" s="88">
        <f>'Raw Data Entered'!J109</f>
        <v>0</v>
      </c>
      <c r="J3" s="89">
        <f>'Raw Data Entered'!K109</f>
        <v>0</v>
      </c>
      <c r="K3" s="88">
        <f>'Raw Data Entered'!L109</f>
        <v>0</v>
      </c>
      <c r="L3" s="88">
        <f>'Raw Data Entered'!M109</f>
        <v>0</v>
      </c>
      <c r="M3" s="88">
        <f>'Raw Data Entered'!N109</f>
        <v>0</v>
      </c>
      <c r="N3" s="88">
        <f>'Raw Data Entered'!O109</f>
        <v>0</v>
      </c>
      <c r="O3" s="91">
        <f>'Raw Data Entered'!P109</f>
        <v>0</v>
      </c>
    </row>
    <row r="4">
      <c r="A4" s="75" t="s">
        <v>34</v>
      </c>
      <c r="B4" s="88">
        <f>'Raw Data Entered'!C110</f>
        <v>0</v>
      </c>
      <c r="C4" s="89">
        <f>'Raw Data Entered'!D110</f>
        <v>0</v>
      </c>
      <c r="D4" s="88">
        <f>'Raw Data Entered'!E110</f>
        <v>0</v>
      </c>
      <c r="E4" s="89">
        <f>'Raw Data Entered'!F110</f>
        <v>0</v>
      </c>
      <c r="F4" s="88">
        <f>'Raw Data Entered'!G110</f>
        <v>0</v>
      </c>
      <c r="G4" s="88">
        <f>'Raw Data Entered'!H110</f>
        <v>0</v>
      </c>
      <c r="H4" s="89">
        <f>'Raw Data Entered'!I110</f>
        <v>0</v>
      </c>
      <c r="I4" s="88">
        <f>'Raw Data Entered'!J110</f>
        <v>0</v>
      </c>
      <c r="J4" s="89">
        <f>'Raw Data Entered'!K110</f>
        <v>0</v>
      </c>
      <c r="K4" s="88">
        <f>'Raw Data Entered'!L110</f>
        <v>0</v>
      </c>
      <c r="L4" s="88">
        <f>'Raw Data Entered'!M110</f>
        <v>0</v>
      </c>
      <c r="M4" s="88">
        <f>'Raw Data Entered'!N110</f>
        <v>0</v>
      </c>
      <c r="N4" s="88">
        <f>'Raw Data Entered'!O110</f>
        <v>0</v>
      </c>
      <c r="O4" s="91">
        <f>'Raw Data Entered'!P110</f>
        <v>0</v>
      </c>
    </row>
    <row r="5">
      <c r="A5" s="75" t="s">
        <v>35</v>
      </c>
      <c r="B5" s="88">
        <f>'Raw Data Entered'!C111</f>
        <v>0</v>
      </c>
      <c r="C5" s="89">
        <f>'Raw Data Entered'!D111</f>
        <v>0</v>
      </c>
      <c r="D5" s="88">
        <f>'Raw Data Entered'!E111</f>
        <v>0</v>
      </c>
      <c r="E5" s="89">
        <f>'Raw Data Entered'!F111</f>
        <v>0</v>
      </c>
      <c r="F5" s="88">
        <f>'Raw Data Entered'!G111</f>
        <v>0</v>
      </c>
      <c r="G5" s="88">
        <f>'Raw Data Entered'!H111</f>
        <v>0</v>
      </c>
      <c r="H5" s="89">
        <f>'Raw Data Entered'!I111</f>
        <v>0</v>
      </c>
      <c r="I5" s="88">
        <f>'Raw Data Entered'!J111</f>
        <v>0</v>
      </c>
      <c r="J5" s="89">
        <f>'Raw Data Entered'!K111</f>
        <v>0</v>
      </c>
      <c r="K5" s="88">
        <f>'Raw Data Entered'!L111</f>
        <v>0</v>
      </c>
      <c r="L5" s="88">
        <f>'Raw Data Entered'!M111</f>
        <v>0</v>
      </c>
      <c r="M5" s="88">
        <f>'Raw Data Entered'!N111</f>
        <v>0</v>
      </c>
      <c r="N5" s="88">
        <f>'Raw Data Entered'!O111</f>
        <v>0</v>
      </c>
      <c r="O5" s="91">
        <f>'Raw Data Entered'!P111</f>
        <v>0</v>
      </c>
    </row>
    <row r="6">
      <c r="A6" s="75" t="s">
        <v>36</v>
      </c>
      <c r="B6" s="88">
        <f>'Raw Data Entered'!C112</f>
        <v>0</v>
      </c>
      <c r="C6" s="89">
        <f>'Raw Data Entered'!D112</f>
        <v>0</v>
      </c>
      <c r="D6" s="88">
        <f>'Raw Data Entered'!E112</f>
        <v>0</v>
      </c>
      <c r="E6" s="89">
        <f>'Raw Data Entered'!F112</f>
        <v>0</v>
      </c>
      <c r="F6" s="88">
        <f>'Raw Data Entered'!G112</f>
        <v>0</v>
      </c>
      <c r="G6" s="88">
        <f>'Raw Data Entered'!H112</f>
        <v>0</v>
      </c>
      <c r="H6" s="89">
        <f>'Raw Data Entered'!I112</f>
        <v>0</v>
      </c>
      <c r="I6" s="88">
        <f>'Raw Data Entered'!J112</f>
        <v>0</v>
      </c>
      <c r="J6" s="89">
        <f>'Raw Data Entered'!K112</f>
        <v>0</v>
      </c>
      <c r="K6" s="88">
        <f>'Raw Data Entered'!L112</f>
        <v>0</v>
      </c>
      <c r="L6" s="88">
        <f>'Raw Data Entered'!M112</f>
        <v>0</v>
      </c>
      <c r="M6" s="88">
        <f>'Raw Data Entered'!N112</f>
        <v>0</v>
      </c>
      <c r="N6" s="88">
        <f>'Raw Data Entered'!O112</f>
        <v>0</v>
      </c>
      <c r="O6" s="91">
        <f>'Raw Data Entered'!P112</f>
        <v>0</v>
      </c>
    </row>
    <row r="7">
      <c r="A7" s="75" t="s">
        <v>37</v>
      </c>
      <c r="B7" s="88">
        <f>'Raw Data Entered'!C113</f>
        <v>0</v>
      </c>
      <c r="C7" s="89">
        <f>'Raw Data Entered'!D113</f>
        <v>0</v>
      </c>
      <c r="D7" s="88">
        <f>'Raw Data Entered'!E113</f>
        <v>0</v>
      </c>
      <c r="E7" s="89">
        <f>'Raw Data Entered'!F113</f>
        <v>0</v>
      </c>
      <c r="F7" s="88">
        <f>'Raw Data Entered'!G113</f>
        <v>0</v>
      </c>
      <c r="G7" s="88">
        <f>'Raw Data Entered'!H113</f>
        <v>0</v>
      </c>
      <c r="H7" s="89">
        <f>'Raw Data Entered'!I113</f>
        <v>0</v>
      </c>
      <c r="I7" s="88">
        <f>'Raw Data Entered'!J113</f>
        <v>0</v>
      </c>
      <c r="J7" s="89">
        <f>'Raw Data Entered'!K113</f>
        <v>0</v>
      </c>
      <c r="K7" s="88">
        <f>'Raw Data Entered'!L113</f>
        <v>0</v>
      </c>
      <c r="L7" s="88">
        <f>'Raw Data Entered'!M113</f>
        <v>0</v>
      </c>
      <c r="M7" s="88">
        <f>'Raw Data Entered'!N113</f>
        <v>0</v>
      </c>
      <c r="N7" s="88">
        <f>'Raw Data Entered'!O113</f>
        <v>0</v>
      </c>
      <c r="O7" s="91">
        <f>'Raw Data Entered'!P113</f>
        <v>0</v>
      </c>
    </row>
    <row r="8">
      <c r="A8" s="75" t="s">
        <v>38</v>
      </c>
      <c r="B8" s="88">
        <f>'Raw Data Entered'!C114</f>
        <v>1</v>
      </c>
      <c r="C8" s="89">
        <f>'Raw Data Entered'!D114</f>
        <v>0</v>
      </c>
      <c r="D8" s="88">
        <f>'Raw Data Entered'!E114</f>
        <v>0</v>
      </c>
      <c r="E8" s="89">
        <f>'Raw Data Entered'!F114</f>
        <v>0</v>
      </c>
      <c r="F8" s="88">
        <f>'Raw Data Entered'!G114</f>
        <v>0</v>
      </c>
      <c r="G8" s="88">
        <f>'Raw Data Entered'!H114</f>
        <v>0</v>
      </c>
      <c r="H8" s="89">
        <f>'Raw Data Entered'!I114</f>
        <v>0</v>
      </c>
      <c r="I8" s="88">
        <f>'Raw Data Entered'!J114</f>
        <v>0</v>
      </c>
      <c r="J8" s="89">
        <f>'Raw Data Entered'!K114</f>
        <v>0</v>
      </c>
      <c r="K8" s="88">
        <f>'Raw Data Entered'!L114</f>
        <v>0</v>
      </c>
      <c r="L8" s="88">
        <f>'Raw Data Entered'!M114</f>
        <v>0</v>
      </c>
      <c r="M8" s="88">
        <f>'Raw Data Entered'!N114</f>
        <v>0</v>
      </c>
      <c r="N8" s="88">
        <f>'Raw Data Entered'!O114</f>
        <v>0</v>
      </c>
      <c r="O8" s="91">
        <f>'Raw Data Entered'!P114</f>
        <v>1</v>
      </c>
    </row>
    <row r="9">
      <c r="A9" s="75" t="s">
        <v>39</v>
      </c>
      <c r="B9" s="88">
        <f>'Raw Data Entered'!C115</f>
        <v>1</v>
      </c>
      <c r="C9" s="89">
        <f>'Raw Data Entered'!D115</f>
        <v>0</v>
      </c>
      <c r="D9" s="88">
        <f>'Raw Data Entered'!E115</f>
        <v>0</v>
      </c>
      <c r="E9" s="89">
        <f>'Raw Data Entered'!F115</f>
        <v>0</v>
      </c>
      <c r="F9" s="88">
        <f>'Raw Data Entered'!G115</f>
        <v>0</v>
      </c>
      <c r="G9" s="88">
        <f>'Raw Data Entered'!H115</f>
        <v>0</v>
      </c>
      <c r="H9" s="89">
        <f>'Raw Data Entered'!I115</f>
        <v>0</v>
      </c>
      <c r="I9" s="88">
        <f>'Raw Data Entered'!J115</f>
        <v>0</v>
      </c>
      <c r="J9" s="89">
        <f>'Raw Data Entered'!K115</f>
        <v>0</v>
      </c>
      <c r="K9" s="88">
        <f>'Raw Data Entered'!L115</f>
        <v>0</v>
      </c>
      <c r="L9" s="88">
        <f>'Raw Data Entered'!M115</f>
        <v>0</v>
      </c>
      <c r="M9" s="88">
        <f>'Raw Data Entered'!N115</f>
        <v>0</v>
      </c>
      <c r="N9" s="88">
        <f>'Raw Data Entered'!O115</f>
        <v>0</v>
      </c>
      <c r="O9" s="91">
        <f>'Raw Data Entered'!P115</f>
        <v>1</v>
      </c>
    </row>
    <row r="10">
      <c r="A10" s="75" t="s">
        <v>40</v>
      </c>
      <c r="B10" s="88">
        <f>'Raw Data Entered'!C116</f>
        <v>0</v>
      </c>
      <c r="C10" s="89">
        <f>'Raw Data Entered'!D116</f>
        <v>0</v>
      </c>
      <c r="D10" s="88">
        <f>'Raw Data Entered'!E116</f>
        <v>0</v>
      </c>
      <c r="E10" s="89">
        <f>'Raw Data Entered'!F116</f>
        <v>0</v>
      </c>
      <c r="F10" s="88">
        <f>'Raw Data Entered'!G116</f>
        <v>0</v>
      </c>
      <c r="G10" s="88">
        <f>'Raw Data Entered'!H116</f>
        <v>0</v>
      </c>
      <c r="H10" s="89">
        <f>'Raw Data Entered'!I116</f>
        <v>0</v>
      </c>
      <c r="I10" s="88">
        <f>'Raw Data Entered'!J116</f>
        <v>0</v>
      </c>
      <c r="J10" s="89">
        <f>'Raw Data Entered'!K116</f>
        <v>0</v>
      </c>
      <c r="K10" s="88">
        <f>'Raw Data Entered'!L116</f>
        <v>0</v>
      </c>
      <c r="L10" s="88">
        <f>'Raw Data Entered'!M116</f>
        <v>0</v>
      </c>
      <c r="M10" s="88">
        <f>'Raw Data Entered'!N116</f>
        <v>0</v>
      </c>
      <c r="N10" s="88">
        <f>'Raw Data Entered'!O116</f>
        <v>0</v>
      </c>
      <c r="O10" s="91">
        <f>'Raw Data Entered'!P116</f>
        <v>0</v>
      </c>
    </row>
    <row r="11">
      <c r="A11" s="75" t="s">
        <v>41</v>
      </c>
      <c r="B11" s="88">
        <f>'Raw Data Entered'!C117</f>
        <v>1</v>
      </c>
      <c r="C11" s="89">
        <f>'Raw Data Entered'!D117</f>
        <v>0</v>
      </c>
      <c r="D11" s="88">
        <f>'Raw Data Entered'!E117</f>
        <v>0</v>
      </c>
      <c r="E11" s="89">
        <f>'Raw Data Entered'!F117</f>
        <v>0</v>
      </c>
      <c r="F11" s="88">
        <f>'Raw Data Entered'!G117</f>
        <v>2</v>
      </c>
      <c r="G11" s="88">
        <f>'Raw Data Entered'!H117</f>
        <v>0</v>
      </c>
      <c r="H11" s="89">
        <f>'Raw Data Entered'!I117</f>
        <v>0</v>
      </c>
      <c r="I11" s="88">
        <f>'Raw Data Entered'!J117</f>
        <v>0</v>
      </c>
      <c r="J11" s="89">
        <f>'Raw Data Entered'!K117</f>
        <v>0</v>
      </c>
      <c r="K11" s="88">
        <f>'Raw Data Entered'!L117</f>
        <v>0</v>
      </c>
      <c r="L11" s="88">
        <f>'Raw Data Entered'!M117</f>
        <v>0</v>
      </c>
      <c r="M11" s="88">
        <f>'Raw Data Entered'!N117</f>
        <v>0</v>
      </c>
      <c r="N11" s="88">
        <f>'Raw Data Entered'!O117</f>
        <v>0</v>
      </c>
      <c r="O11" s="91">
        <f>'Raw Data Entered'!P117</f>
        <v>3</v>
      </c>
    </row>
    <row r="12">
      <c r="A12" s="75" t="s">
        <v>42</v>
      </c>
      <c r="B12" s="88">
        <f>'Raw Data Entered'!C118</f>
        <v>0</v>
      </c>
      <c r="C12" s="89">
        <f>'Raw Data Entered'!D118</f>
        <v>0</v>
      </c>
      <c r="D12" s="88">
        <f>'Raw Data Entered'!E118</f>
        <v>0</v>
      </c>
      <c r="E12" s="89">
        <f>'Raw Data Entered'!F118</f>
        <v>0</v>
      </c>
      <c r="F12" s="88">
        <f>'Raw Data Entered'!G118</f>
        <v>1</v>
      </c>
      <c r="G12" s="88">
        <f>'Raw Data Entered'!H118</f>
        <v>0</v>
      </c>
      <c r="H12" s="89">
        <f>'Raw Data Entered'!I118</f>
        <v>0</v>
      </c>
      <c r="I12" s="88">
        <f>'Raw Data Entered'!J118</f>
        <v>0</v>
      </c>
      <c r="J12" s="89">
        <f>'Raw Data Entered'!K118</f>
        <v>0</v>
      </c>
      <c r="K12" s="88">
        <f>'Raw Data Entered'!L118</f>
        <v>0</v>
      </c>
      <c r="L12" s="88">
        <f>'Raw Data Entered'!M118</f>
        <v>0</v>
      </c>
      <c r="M12" s="88">
        <f>'Raw Data Entered'!N118</f>
        <v>0</v>
      </c>
      <c r="N12" s="88">
        <f>'Raw Data Entered'!O118</f>
        <v>0</v>
      </c>
      <c r="O12" s="91">
        <f>'Raw Data Entered'!P118</f>
        <v>1</v>
      </c>
    </row>
    <row r="13">
      <c r="A13" s="75" t="s">
        <v>43</v>
      </c>
      <c r="B13" s="88">
        <f>'Raw Data Entered'!C119</f>
        <v>0</v>
      </c>
      <c r="C13" s="89">
        <f>'Raw Data Entered'!D119</f>
        <v>0</v>
      </c>
      <c r="D13" s="88">
        <f>'Raw Data Entered'!E119</f>
        <v>1</v>
      </c>
      <c r="E13" s="89">
        <f>'Raw Data Entered'!F119</f>
        <v>0</v>
      </c>
      <c r="F13" s="88">
        <f>'Raw Data Entered'!G119</f>
        <v>0</v>
      </c>
      <c r="G13" s="88">
        <f>'Raw Data Entered'!H119</f>
        <v>0</v>
      </c>
      <c r="H13" s="89">
        <f>'Raw Data Entered'!I119</f>
        <v>0</v>
      </c>
      <c r="I13" s="88">
        <f>'Raw Data Entered'!J119</f>
        <v>0</v>
      </c>
      <c r="J13" s="89">
        <f>'Raw Data Entered'!K119</f>
        <v>0</v>
      </c>
      <c r="K13" s="88">
        <f>'Raw Data Entered'!L119</f>
        <v>0</v>
      </c>
      <c r="L13" s="88">
        <f>'Raw Data Entered'!M119</f>
        <v>0</v>
      </c>
      <c r="M13" s="88">
        <f>'Raw Data Entered'!N119</f>
        <v>0</v>
      </c>
      <c r="N13" s="88">
        <f>'Raw Data Entered'!O119</f>
        <v>0</v>
      </c>
      <c r="O13" s="91">
        <f>'Raw Data Entered'!P119</f>
        <v>1</v>
      </c>
    </row>
    <row r="14">
      <c r="A14" s="82" t="s">
        <v>44</v>
      </c>
      <c r="B14" s="92">
        <f t="shared" ref="B14:O14" si="1">SUM(B2:B13)</f>
        <v>3</v>
      </c>
      <c r="C14" s="106">
        <f t="shared" si="1"/>
        <v>0</v>
      </c>
      <c r="D14" s="92">
        <f t="shared" si="1"/>
        <v>1</v>
      </c>
      <c r="E14" s="106">
        <f t="shared" si="1"/>
        <v>0</v>
      </c>
      <c r="F14" s="92">
        <f t="shared" si="1"/>
        <v>3</v>
      </c>
      <c r="G14" s="92">
        <f t="shared" si="1"/>
        <v>0</v>
      </c>
      <c r="H14" s="106">
        <f t="shared" si="1"/>
        <v>0</v>
      </c>
      <c r="I14" s="92">
        <f t="shared" si="1"/>
        <v>0</v>
      </c>
      <c r="J14" s="106">
        <f t="shared" si="1"/>
        <v>0</v>
      </c>
      <c r="K14" s="92">
        <f t="shared" si="1"/>
        <v>0</v>
      </c>
      <c r="L14" s="92">
        <f t="shared" si="1"/>
        <v>0</v>
      </c>
      <c r="M14" s="92">
        <f t="shared" si="1"/>
        <v>0</v>
      </c>
      <c r="N14" s="92">
        <f t="shared" si="1"/>
        <v>0</v>
      </c>
      <c r="O14" s="92">
        <f t="shared" si="1"/>
        <v>7</v>
      </c>
    </row>
  </sheetData>
  <printOptions/>
  <pageMargins bottom="0.75" footer="0.0" header="0.0" left="0.7" right="0.7" top="0.75"/>
  <pageSetup paperSize="9" scale="85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/>
  </sheetViews>
  <sheetFormatPr customHeight="1" defaultColWidth="14.43" defaultRowHeight="15.0"/>
  <cols>
    <col customWidth="1" min="2" max="2" width="10.14"/>
    <col customWidth="1" min="3" max="3" width="10.29"/>
    <col customWidth="1" min="4" max="4" width="9.0"/>
    <col customWidth="1" min="5" max="6" width="8.43"/>
    <col customWidth="1" min="7" max="7" width="10.29"/>
    <col customWidth="1" min="8" max="8" width="10.57"/>
    <col customWidth="1" min="9" max="9" width="9.86"/>
    <col customWidth="1" min="10" max="10" width="10.71"/>
    <col customWidth="1" min="11" max="11" width="9.86"/>
    <col customWidth="1" min="12" max="12" width="10.43"/>
    <col customWidth="1" min="13" max="13" width="11.0"/>
    <col customWidth="1" min="14" max="14" width="9.71"/>
    <col customWidth="1" min="15" max="15" width="10.14"/>
  </cols>
  <sheetData>
    <row r="1" ht="75.75" customHeight="1">
      <c r="A1" s="105">
        <v>2021.0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44" t="s">
        <v>29</v>
      </c>
      <c r="O1" s="47" t="s">
        <v>1</v>
      </c>
    </row>
    <row r="2">
      <c r="A2" s="75" t="s">
        <v>45</v>
      </c>
      <c r="B2" s="88">
        <f>'Raw Data Entered'!C120</f>
        <v>0</v>
      </c>
      <c r="C2" s="89">
        <f>'Raw Data Entered'!D120</f>
        <v>0</v>
      </c>
      <c r="D2" s="88">
        <f>'Raw Data Entered'!E120</f>
        <v>0</v>
      </c>
      <c r="E2" s="89">
        <f>'Raw Data Entered'!F120</f>
        <v>0</v>
      </c>
      <c r="F2" s="88">
        <f>'Raw Data Entered'!G120</f>
        <v>0</v>
      </c>
      <c r="G2" s="88">
        <f>'Raw Data Entered'!H120</f>
        <v>0</v>
      </c>
      <c r="H2" s="89">
        <f>'Raw Data Entered'!I120</f>
        <v>0</v>
      </c>
      <c r="I2" s="88">
        <f>'Raw Data Entered'!J120</f>
        <v>0</v>
      </c>
      <c r="J2" s="89">
        <f>'Raw Data Entered'!K120</f>
        <v>0</v>
      </c>
      <c r="K2" s="88">
        <f>'Raw Data Entered'!L120</f>
        <v>0</v>
      </c>
      <c r="L2" s="88">
        <f>'Raw Data Entered'!M120</f>
        <v>0</v>
      </c>
      <c r="M2" s="88">
        <f>'Raw Data Entered'!N120</f>
        <v>0</v>
      </c>
      <c r="N2" s="88">
        <f>'Raw Data Entered'!O120</f>
        <v>0</v>
      </c>
      <c r="O2" s="91">
        <f>'Raw Data Entered'!P120</f>
        <v>0</v>
      </c>
    </row>
    <row r="3">
      <c r="A3" s="75" t="s">
        <v>46</v>
      </c>
      <c r="B3" s="88">
        <f>'Raw Data Entered'!C121</f>
        <v>0</v>
      </c>
      <c r="C3" s="89">
        <f>'Raw Data Entered'!D121</f>
        <v>0</v>
      </c>
      <c r="D3" s="88">
        <f>'Raw Data Entered'!E121</f>
        <v>0</v>
      </c>
      <c r="E3" s="89">
        <f>'Raw Data Entered'!F121</f>
        <v>0</v>
      </c>
      <c r="F3" s="88">
        <f>'Raw Data Entered'!G121</f>
        <v>0</v>
      </c>
      <c r="G3" s="88">
        <f>'Raw Data Entered'!H121</f>
        <v>0</v>
      </c>
      <c r="H3" s="89">
        <f>'Raw Data Entered'!I121</f>
        <v>0</v>
      </c>
      <c r="I3" s="88">
        <f>'Raw Data Entered'!J121</f>
        <v>0</v>
      </c>
      <c r="J3" s="89">
        <f>'Raw Data Entered'!K121</f>
        <v>0</v>
      </c>
      <c r="K3" s="88">
        <f>'Raw Data Entered'!L121</f>
        <v>0</v>
      </c>
      <c r="L3" s="88">
        <f>'Raw Data Entered'!M121</f>
        <v>0</v>
      </c>
      <c r="M3" s="88">
        <f>'Raw Data Entered'!N121</f>
        <v>0</v>
      </c>
      <c r="N3" s="88">
        <f>'Raw Data Entered'!O121</f>
        <v>0</v>
      </c>
      <c r="O3" s="91">
        <f>'Raw Data Entered'!P121</f>
        <v>0</v>
      </c>
    </row>
    <row r="4">
      <c r="A4" s="75" t="s">
        <v>34</v>
      </c>
      <c r="B4" s="88">
        <f>'Raw Data Entered'!C122</f>
        <v>0</v>
      </c>
      <c r="C4" s="89">
        <f>'Raw Data Entered'!D122</f>
        <v>0</v>
      </c>
      <c r="D4" s="88">
        <f>'Raw Data Entered'!E122</f>
        <v>0</v>
      </c>
      <c r="E4" s="89">
        <f>'Raw Data Entered'!F122</f>
        <v>0</v>
      </c>
      <c r="F4" s="88">
        <f>'Raw Data Entered'!G122</f>
        <v>0</v>
      </c>
      <c r="G4" s="88">
        <f>'Raw Data Entered'!H122</f>
        <v>0</v>
      </c>
      <c r="H4" s="89">
        <f>'Raw Data Entered'!I122</f>
        <v>0</v>
      </c>
      <c r="I4" s="88">
        <f>'Raw Data Entered'!J122</f>
        <v>0</v>
      </c>
      <c r="J4" s="89">
        <f>'Raw Data Entered'!K122</f>
        <v>0</v>
      </c>
      <c r="K4" s="88">
        <f>'Raw Data Entered'!L122</f>
        <v>0</v>
      </c>
      <c r="L4" s="88">
        <f>'Raw Data Entered'!M122</f>
        <v>0</v>
      </c>
      <c r="M4" s="88">
        <f>'Raw Data Entered'!N122</f>
        <v>0</v>
      </c>
      <c r="N4" s="88">
        <f>'Raw Data Entered'!O122</f>
        <v>0</v>
      </c>
      <c r="O4" s="91">
        <f>'Raw Data Entered'!P122</f>
        <v>0</v>
      </c>
    </row>
    <row r="5">
      <c r="A5" s="75" t="s">
        <v>35</v>
      </c>
      <c r="B5" s="88">
        <f>'Raw Data Entered'!C123</f>
        <v>0</v>
      </c>
      <c r="C5" s="89">
        <f>'Raw Data Entered'!D123</f>
        <v>0</v>
      </c>
      <c r="D5" s="88">
        <f>'Raw Data Entered'!E123</f>
        <v>0</v>
      </c>
      <c r="E5" s="89">
        <f>'Raw Data Entered'!F123</f>
        <v>0</v>
      </c>
      <c r="F5" s="88">
        <f>'Raw Data Entered'!G123</f>
        <v>0</v>
      </c>
      <c r="G5" s="88">
        <f>'Raw Data Entered'!H123</f>
        <v>0</v>
      </c>
      <c r="H5" s="89">
        <f>'Raw Data Entered'!I123</f>
        <v>0</v>
      </c>
      <c r="I5" s="88">
        <f>'Raw Data Entered'!J123</f>
        <v>0</v>
      </c>
      <c r="J5" s="89">
        <f>'Raw Data Entered'!K123</f>
        <v>0</v>
      </c>
      <c r="K5" s="88">
        <f>'Raw Data Entered'!L123</f>
        <v>0</v>
      </c>
      <c r="L5" s="88">
        <f>'Raw Data Entered'!M123</f>
        <v>0</v>
      </c>
      <c r="M5" s="88">
        <f>'Raw Data Entered'!N123</f>
        <v>0</v>
      </c>
      <c r="N5" s="88">
        <f>'Raw Data Entered'!O123</f>
        <v>0</v>
      </c>
      <c r="O5" s="91">
        <f>'Raw Data Entered'!P123</f>
        <v>0</v>
      </c>
    </row>
    <row r="6">
      <c r="A6" s="75" t="s">
        <v>36</v>
      </c>
      <c r="B6" s="88">
        <f>'Raw Data Entered'!C124</f>
        <v>0</v>
      </c>
      <c r="C6" s="89">
        <f>'Raw Data Entered'!D124</f>
        <v>0</v>
      </c>
      <c r="D6" s="88">
        <f>'Raw Data Entered'!E124</f>
        <v>0</v>
      </c>
      <c r="E6" s="89">
        <f>'Raw Data Entered'!F124</f>
        <v>0</v>
      </c>
      <c r="F6" s="88">
        <f>'Raw Data Entered'!G124</f>
        <v>0</v>
      </c>
      <c r="G6" s="88">
        <f>'Raw Data Entered'!H124</f>
        <v>0</v>
      </c>
      <c r="H6" s="89">
        <f>'Raw Data Entered'!I124</f>
        <v>0</v>
      </c>
      <c r="I6" s="88">
        <f>'Raw Data Entered'!J124</f>
        <v>0</v>
      </c>
      <c r="J6" s="89">
        <f>'Raw Data Entered'!K124</f>
        <v>0</v>
      </c>
      <c r="K6" s="88">
        <f>'Raw Data Entered'!L124</f>
        <v>0</v>
      </c>
      <c r="L6" s="88">
        <f>'Raw Data Entered'!M124</f>
        <v>1</v>
      </c>
      <c r="M6" s="88">
        <f>'Raw Data Entered'!N124</f>
        <v>0</v>
      </c>
      <c r="N6" s="88">
        <f>'Raw Data Entered'!O124</f>
        <v>0</v>
      </c>
      <c r="O6" s="91">
        <f>'Raw Data Entered'!P124</f>
        <v>1</v>
      </c>
    </row>
    <row r="7">
      <c r="A7" s="75" t="s">
        <v>37</v>
      </c>
      <c r="B7" s="88">
        <f>'Raw Data Entered'!C125</f>
        <v>0</v>
      </c>
      <c r="C7" s="89">
        <f>'Raw Data Entered'!D125</f>
        <v>0</v>
      </c>
      <c r="D7" s="88">
        <f>'Raw Data Entered'!E125</f>
        <v>0</v>
      </c>
      <c r="E7" s="89">
        <f>'Raw Data Entered'!F125</f>
        <v>0</v>
      </c>
      <c r="F7" s="88">
        <f>'Raw Data Entered'!G125</f>
        <v>0</v>
      </c>
      <c r="G7" s="88">
        <f>'Raw Data Entered'!H125</f>
        <v>0</v>
      </c>
      <c r="H7" s="89">
        <f>'Raw Data Entered'!I125</f>
        <v>0</v>
      </c>
      <c r="I7" s="88">
        <f>'Raw Data Entered'!J125</f>
        <v>0</v>
      </c>
      <c r="J7" s="89">
        <f>'Raw Data Entered'!K125</f>
        <v>0</v>
      </c>
      <c r="K7" s="88">
        <f>'Raw Data Entered'!L125</f>
        <v>0</v>
      </c>
      <c r="L7" s="88">
        <f>'Raw Data Entered'!M125</f>
        <v>0</v>
      </c>
      <c r="M7" s="88">
        <f>'Raw Data Entered'!N125</f>
        <v>0</v>
      </c>
      <c r="N7" s="88">
        <f>'Raw Data Entered'!O125</f>
        <v>0</v>
      </c>
      <c r="O7" s="91">
        <f>'Raw Data Entered'!P125</f>
        <v>0</v>
      </c>
    </row>
    <row r="8">
      <c r="A8" s="75" t="s">
        <v>38</v>
      </c>
      <c r="B8" s="88">
        <f>'Raw Data Entered'!C126</f>
        <v>0</v>
      </c>
      <c r="C8" s="89">
        <f>'Raw Data Entered'!D126</f>
        <v>0</v>
      </c>
      <c r="D8" s="88">
        <f>'Raw Data Entered'!E126</f>
        <v>0</v>
      </c>
      <c r="E8" s="89">
        <f>'Raw Data Entered'!F126</f>
        <v>0</v>
      </c>
      <c r="F8" s="88">
        <f>'Raw Data Entered'!G126</f>
        <v>0</v>
      </c>
      <c r="G8" s="88">
        <f>'Raw Data Entered'!H126</f>
        <v>0</v>
      </c>
      <c r="H8" s="89">
        <f>'Raw Data Entered'!I126</f>
        <v>0</v>
      </c>
      <c r="I8" s="88">
        <f>'Raw Data Entered'!J126</f>
        <v>0</v>
      </c>
      <c r="J8" s="89">
        <f>'Raw Data Entered'!K126</f>
        <v>0</v>
      </c>
      <c r="K8" s="88">
        <f>'Raw Data Entered'!L126</f>
        <v>0</v>
      </c>
      <c r="L8" s="88">
        <f>'Raw Data Entered'!M126</f>
        <v>0</v>
      </c>
      <c r="M8" s="88">
        <f>'Raw Data Entered'!N126</f>
        <v>0</v>
      </c>
      <c r="N8" s="88">
        <f>'Raw Data Entered'!O126</f>
        <v>0</v>
      </c>
      <c r="O8" s="91">
        <f>'Raw Data Entered'!P126</f>
        <v>0</v>
      </c>
    </row>
    <row r="9">
      <c r="A9" s="75" t="s">
        <v>39</v>
      </c>
      <c r="B9" s="88">
        <f>'Raw Data Entered'!C127</f>
        <v>0</v>
      </c>
      <c r="C9" s="89">
        <f>'Raw Data Entered'!D127</f>
        <v>0</v>
      </c>
      <c r="D9" s="88">
        <f>'Raw Data Entered'!E127</f>
        <v>0</v>
      </c>
      <c r="E9" s="89">
        <f>'Raw Data Entered'!F127</f>
        <v>0</v>
      </c>
      <c r="F9" s="88">
        <f>'Raw Data Entered'!G127</f>
        <v>0</v>
      </c>
      <c r="G9" s="88">
        <f>'Raw Data Entered'!H127</f>
        <v>0</v>
      </c>
      <c r="H9" s="89">
        <f>'Raw Data Entered'!I127</f>
        <v>0</v>
      </c>
      <c r="I9" s="88">
        <f>'Raw Data Entered'!J127</f>
        <v>0</v>
      </c>
      <c r="J9" s="89">
        <f>'Raw Data Entered'!K127</f>
        <v>0</v>
      </c>
      <c r="K9" s="88">
        <f>'Raw Data Entered'!L127</f>
        <v>0</v>
      </c>
      <c r="L9" s="88">
        <f>'Raw Data Entered'!M127</f>
        <v>0</v>
      </c>
      <c r="M9" s="88">
        <f>'Raw Data Entered'!N127</f>
        <v>0</v>
      </c>
      <c r="N9" s="88">
        <f>'Raw Data Entered'!O127</f>
        <v>0</v>
      </c>
      <c r="O9" s="91">
        <f>'Raw Data Entered'!P127</f>
        <v>0</v>
      </c>
    </row>
    <row r="10">
      <c r="A10" s="75" t="s">
        <v>40</v>
      </c>
      <c r="B10" s="88">
        <f>'Raw Data Entered'!C128</f>
        <v>0</v>
      </c>
      <c r="C10" s="89">
        <f>'Raw Data Entered'!D128</f>
        <v>0</v>
      </c>
      <c r="D10" s="88">
        <f>'Raw Data Entered'!E128</f>
        <v>0</v>
      </c>
      <c r="E10" s="89">
        <f>'Raw Data Entered'!F128</f>
        <v>0</v>
      </c>
      <c r="F10" s="88">
        <f>'Raw Data Entered'!G128</f>
        <v>0</v>
      </c>
      <c r="G10" s="88">
        <f>'Raw Data Entered'!H128</f>
        <v>0</v>
      </c>
      <c r="H10" s="89">
        <f>'Raw Data Entered'!I128</f>
        <v>0</v>
      </c>
      <c r="I10" s="88">
        <f>'Raw Data Entered'!J128</f>
        <v>0</v>
      </c>
      <c r="J10" s="89">
        <f>'Raw Data Entered'!K128</f>
        <v>0</v>
      </c>
      <c r="K10" s="88">
        <f>'Raw Data Entered'!L128</f>
        <v>0</v>
      </c>
      <c r="L10" s="88">
        <f>'Raw Data Entered'!M128</f>
        <v>0</v>
      </c>
      <c r="M10" s="88">
        <f>'Raw Data Entered'!N128</f>
        <v>0</v>
      </c>
      <c r="N10" s="88">
        <f>'Raw Data Entered'!O128</f>
        <v>0</v>
      </c>
      <c r="O10" s="91">
        <f>'Raw Data Entered'!P128</f>
        <v>0</v>
      </c>
    </row>
    <row r="11">
      <c r="A11" s="75" t="s">
        <v>41</v>
      </c>
      <c r="B11" s="88">
        <f>'Raw Data Entered'!C129</f>
        <v>1</v>
      </c>
      <c r="C11" s="89">
        <f>'Raw Data Entered'!D129</f>
        <v>0</v>
      </c>
      <c r="D11" s="88">
        <f>'Raw Data Entered'!E129</f>
        <v>0</v>
      </c>
      <c r="E11" s="89">
        <f>'Raw Data Entered'!F129</f>
        <v>0</v>
      </c>
      <c r="F11" s="88">
        <f>'Raw Data Entered'!G129</f>
        <v>0</v>
      </c>
      <c r="G11" s="88">
        <f>'Raw Data Entered'!H129</f>
        <v>0</v>
      </c>
      <c r="H11" s="89">
        <f>'Raw Data Entered'!I129</f>
        <v>0</v>
      </c>
      <c r="I11" s="88">
        <f>'Raw Data Entered'!J129</f>
        <v>0</v>
      </c>
      <c r="J11" s="89">
        <f>'Raw Data Entered'!K129</f>
        <v>0</v>
      </c>
      <c r="K11" s="88">
        <f>'Raw Data Entered'!L129</f>
        <v>0</v>
      </c>
      <c r="L11" s="88">
        <f>'Raw Data Entered'!M129</f>
        <v>0</v>
      </c>
      <c r="M11" s="88">
        <f>'Raw Data Entered'!N129</f>
        <v>0</v>
      </c>
      <c r="N11" s="88">
        <f>'Raw Data Entered'!O129</f>
        <v>0</v>
      </c>
      <c r="O11" s="91">
        <f>'Raw Data Entered'!P129</f>
        <v>1</v>
      </c>
    </row>
    <row r="12">
      <c r="A12" s="75" t="s">
        <v>42</v>
      </c>
      <c r="B12" s="88">
        <f>'Raw Data Entered'!C130</f>
        <v>0</v>
      </c>
      <c r="C12" s="89">
        <f>'Raw Data Entered'!D130</f>
        <v>0</v>
      </c>
      <c r="D12" s="88">
        <f>'Raw Data Entered'!E130</f>
        <v>0</v>
      </c>
      <c r="E12" s="89">
        <f>'Raw Data Entered'!F130</f>
        <v>0</v>
      </c>
      <c r="F12" s="88">
        <f>'Raw Data Entered'!G130</f>
        <v>0</v>
      </c>
      <c r="G12" s="88">
        <f>'Raw Data Entered'!H130</f>
        <v>0</v>
      </c>
      <c r="H12" s="89">
        <f>'Raw Data Entered'!I130</f>
        <v>0</v>
      </c>
      <c r="I12" s="88">
        <f>'Raw Data Entered'!J130</f>
        <v>0</v>
      </c>
      <c r="J12" s="89">
        <f>'Raw Data Entered'!K130</f>
        <v>0</v>
      </c>
      <c r="K12" s="88">
        <f>'Raw Data Entered'!L130</f>
        <v>0</v>
      </c>
      <c r="L12" s="88">
        <f>'Raw Data Entered'!M130</f>
        <v>0</v>
      </c>
      <c r="M12" s="88">
        <f>'Raw Data Entered'!N130</f>
        <v>0</v>
      </c>
      <c r="N12" s="88">
        <f>'Raw Data Entered'!O130</f>
        <v>0</v>
      </c>
      <c r="O12" s="91">
        <f>'Raw Data Entered'!P130</f>
        <v>0</v>
      </c>
    </row>
    <row r="13">
      <c r="A13" s="75" t="s">
        <v>43</v>
      </c>
      <c r="B13" s="88">
        <f>'Raw Data Entered'!C131</f>
        <v>0</v>
      </c>
      <c r="C13" s="89">
        <f>'Raw Data Entered'!D131</f>
        <v>0</v>
      </c>
      <c r="D13" s="88">
        <f>'Raw Data Entered'!E131</f>
        <v>0</v>
      </c>
      <c r="E13" s="89">
        <f>'Raw Data Entered'!F131</f>
        <v>0</v>
      </c>
      <c r="F13" s="88">
        <f>'Raw Data Entered'!G131</f>
        <v>0</v>
      </c>
      <c r="G13" s="88">
        <f>'Raw Data Entered'!H131</f>
        <v>0</v>
      </c>
      <c r="H13" s="89">
        <f>'Raw Data Entered'!I131</f>
        <v>0</v>
      </c>
      <c r="I13" s="88">
        <f>'Raw Data Entered'!J131</f>
        <v>0</v>
      </c>
      <c r="J13" s="89">
        <f>'Raw Data Entered'!K131</f>
        <v>0</v>
      </c>
      <c r="K13" s="88">
        <f>'Raw Data Entered'!L131</f>
        <v>0</v>
      </c>
      <c r="L13" s="88">
        <f>'Raw Data Entered'!M131</f>
        <v>2</v>
      </c>
      <c r="M13" s="88">
        <f>'Raw Data Entered'!N131</f>
        <v>0</v>
      </c>
      <c r="N13" s="88">
        <f>'Raw Data Entered'!O131</f>
        <v>0</v>
      </c>
      <c r="O13" s="91">
        <f>'Raw Data Entered'!P131</f>
        <v>2</v>
      </c>
    </row>
    <row r="14">
      <c r="A14" s="82" t="s">
        <v>44</v>
      </c>
      <c r="B14" s="92">
        <f t="shared" ref="B14:O14" si="1">SUM(B2:B13)</f>
        <v>1</v>
      </c>
      <c r="C14" s="106">
        <f t="shared" si="1"/>
        <v>0</v>
      </c>
      <c r="D14" s="92">
        <f t="shared" si="1"/>
        <v>0</v>
      </c>
      <c r="E14" s="106">
        <f t="shared" si="1"/>
        <v>0</v>
      </c>
      <c r="F14" s="92">
        <f t="shared" si="1"/>
        <v>0</v>
      </c>
      <c r="G14" s="92">
        <f t="shared" si="1"/>
        <v>0</v>
      </c>
      <c r="H14" s="106">
        <f t="shared" si="1"/>
        <v>0</v>
      </c>
      <c r="I14" s="92">
        <f t="shared" si="1"/>
        <v>0</v>
      </c>
      <c r="J14" s="106">
        <f t="shared" si="1"/>
        <v>0</v>
      </c>
      <c r="K14" s="92">
        <f t="shared" si="1"/>
        <v>0</v>
      </c>
      <c r="L14" s="92">
        <f t="shared" si="1"/>
        <v>3</v>
      </c>
      <c r="M14" s="92">
        <f t="shared" si="1"/>
        <v>0</v>
      </c>
      <c r="N14" s="92">
        <f t="shared" si="1"/>
        <v>0</v>
      </c>
      <c r="O14" s="107">
        <f t="shared" si="1"/>
        <v>4</v>
      </c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C78D8"/>
    <outlinePr summaryBelow="0" summaryRight="0"/>
  </sheetPr>
  <sheetViews>
    <sheetView workbookViewId="0"/>
  </sheetViews>
  <sheetFormatPr customHeight="1" defaultColWidth="14.43" defaultRowHeight="15.0"/>
  <cols>
    <col customWidth="1" min="2" max="2" width="10.14"/>
    <col customWidth="1" min="3" max="3" width="10.29"/>
    <col customWidth="1" min="4" max="4" width="9.0"/>
    <col customWidth="1" min="5" max="6" width="8.43"/>
    <col customWidth="1" min="7" max="7" width="10.29"/>
    <col customWidth="1" min="8" max="8" width="10.57"/>
    <col customWidth="1" min="9" max="9" width="9.86"/>
    <col customWidth="1" min="10" max="10" width="10.71"/>
    <col customWidth="1" min="11" max="11" width="9.86"/>
    <col customWidth="1" min="12" max="12" width="10.43"/>
    <col customWidth="1" min="13" max="13" width="11.0"/>
    <col customWidth="1" min="14" max="14" width="9.71"/>
    <col customWidth="1" min="15" max="15" width="10.14"/>
  </cols>
  <sheetData>
    <row r="1" ht="75.75" customHeight="1">
      <c r="A1" s="105">
        <v>2022.0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44" t="s">
        <v>29</v>
      </c>
      <c r="O1" s="47" t="s">
        <v>1</v>
      </c>
    </row>
    <row r="2">
      <c r="A2" s="75" t="s">
        <v>45</v>
      </c>
      <c r="B2" s="88">
        <f>'Raw Data Entered'!C132</f>
        <v>0</v>
      </c>
      <c r="C2" s="89">
        <f>'Raw Data Entered'!D132</f>
        <v>0</v>
      </c>
      <c r="D2" s="88">
        <f>'Raw Data Entered'!E132</f>
        <v>0</v>
      </c>
      <c r="E2" s="89">
        <f>'Raw Data Entered'!F132</f>
        <v>0</v>
      </c>
      <c r="F2" s="88">
        <f>'Raw Data Entered'!G132</f>
        <v>0</v>
      </c>
      <c r="G2" s="88">
        <f>'Raw Data Entered'!H132</f>
        <v>0</v>
      </c>
      <c r="H2" s="89">
        <f>'Raw Data Entered'!I132</f>
        <v>0</v>
      </c>
      <c r="I2" s="88">
        <f>'Raw Data Entered'!J132</f>
        <v>0</v>
      </c>
      <c r="J2" s="89">
        <f>'Raw Data Entered'!K132</f>
        <v>0</v>
      </c>
      <c r="K2" s="88">
        <f>'Raw Data Entered'!L132</f>
        <v>0</v>
      </c>
      <c r="L2" s="88">
        <f>'Raw Data Entered'!M132</f>
        <v>0</v>
      </c>
      <c r="M2" s="88">
        <f>'Raw Data Entered'!N132</f>
        <v>0</v>
      </c>
      <c r="N2" s="88">
        <f>'Raw Data Entered'!O132</f>
        <v>0</v>
      </c>
      <c r="O2" s="91">
        <f>'Raw Data Entered'!P120</f>
        <v>0</v>
      </c>
    </row>
    <row r="3">
      <c r="A3" s="75" t="s">
        <v>46</v>
      </c>
      <c r="B3" s="88">
        <f>'Raw Data Entered'!C133</f>
        <v>0</v>
      </c>
      <c r="C3" s="89">
        <f>'Raw Data Entered'!D133</f>
        <v>0</v>
      </c>
      <c r="D3" s="88">
        <f>'Raw Data Entered'!E133</f>
        <v>0</v>
      </c>
      <c r="E3" s="89">
        <f>'Raw Data Entered'!F133</f>
        <v>0</v>
      </c>
      <c r="F3" s="88">
        <f>'Raw Data Entered'!G133</f>
        <v>0</v>
      </c>
      <c r="G3" s="88">
        <f>'Raw Data Entered'!H133</f>
        <v>0</v>
      </c>
      <c r="H3" s="89">
        <f>'Raw Data Entered'!I133</f>
        <v>0</v>
      </c>
      <c r="I3" s="88">
        <f>'Raw Data Entered'!J133</f>
        <v>0</v>
      </c>
      <c r="J3" s="89">
        <f>'Raw Data Entered'!K133</f>
        <v>0</v>
      </c>
      <c r="K3" s="88">
        <f>'Raw Data Entered'!L133</f>
        <v>0</v>
      </c>
      <c r="L3" s="88">
        <f>'Raw Data Entered'!M133</f>
        <v>0</v>
      </c>
      <c r="M3" s="88">
        <f>'Raw Data Entered'!N133</f>
        <v>0</v>
      </c>
      <c r="N3" s="88">
        <f>'Raw Data Entered'!O133</f>
        <v>0</v>
      </c>
      <c r="O3" s="91">
        <f>'Raw Data Entered'!P121</f>
        <v>0</v>
      </c>
    </row>
    <row r="4">
      <c r="A4" s="75" t="s">
        <v>34</v>
      </c>
      <c r="B4" s="88">
        <f>'Raw Data Entered'!C134</f>
        <v>0</v>
      </c>
      <c r="C4" s="89">
        <f>'Raw Data Entered'!D134</f>
        <v>0</v>
      </c>
      <c r="D4" s="88">
        <f>'Raw Data Entered'!E134</f>
        <v>0</v>
      </c>
      <c r="E4" s="89">
        <f>'Raw Data Entered'!F134</f>
        <v>0</v>
      </c>
      <c r="F4" s="88">
        <f>'Raw Data Entered'!G134</f>
        <v>0</v>
      </c>
      <c r="G4" s="88">
        <f>'Raw Data Entered'!H134</f>
        <v>0</v>
      </c>
      <c r="H4" s="89">
        <f>'Raw Data Entered'!I134</f>
        <v>0</v>
      </c>
      <c r="I4" s="88">
        <f>'Raw Data Entered'!J134</f>
        <v>0</v>
      </c>
      <c r="J4" s="89">
        <f>'Raw Data Entered'!K134</f>
        <v>0</v>
      </c>
      <c r="K4" s="88">
        <f>'Raw Data Entered'!L134</f>
        <v>0</v>
      </c>
      <c r="L4" s="88">
        <f>'Raw Data Entered'!M134</f>
        <v>0</v>
      </c>
      <c r="M4" s="88">
        <f>'Raw Data Entered'!N134</f>
        <v>0</v>
      </c>
      <c r="N4" s="88">
        <f>'Raw Data Entered'!O134</f>
        <v>0</v>
      </c>
      <c r="O4" s="91">
        <f>'Raw Data Entered'!P122</f>
        <v>0</v>
      </c>
    </row>
    <row r="5">
      <c r="A5" s="75" t="s">
        <v>35</v>
      </c>
      <c r="B5" s="88">
        <f>'Raw Data Entered'!C135</f>
        <v>0</v>
      </c>
      <c r="C5" s="89">
        <f>'Raw Data Entered'!D135</f>
        <v>0</v>
      </c>
      <c r="D5" s="88">
        <f>'Raw Data Entered'!E135</f>
        <v>0</v>
      </c>
      <c r="E5" s="89">
        <f>'Raw Data Entered'!F135</f>
        <v>0</v>
      </c>
      <c r="F5" s="88">
        <f>'Raw Data Entered'!G135</f>
        <v>0</v>
      </c>
      <c r="G5" s="88">
        <f>'Raw Data Entered'!H135</f>
        <v>0</v>
      </c>
      <c r="H5" s="89">
        <f>'Raw Data Entered'!I135</f>
        <v>0</v>
      </c>
      <c r="I5" s="88">
        <f>'Raw Data Entered'!J135</f>
        <v>0</v>
      </c>
      <c r="J5" s="89">
        <f>'Raw Data Entered'!K135</f>
        <v>0</v>
      </c>
      <c r="K5" s="88">
        <f>'Raw Data Entered'!L135</f>
        <v>2</v>
      </c>
      <c r="L5" s="88">
        <f>'Raw Data Entered'!M135</f>
        <v>1</v>
      </c>
      <c r="M5" s="88">
        <f>'Raw Data Entered'!N135</f>
        <v>0</v>
      </c>
      <c r="N5" s="88">
        <f>'Raw Data Entered'!O135</f>
        <v>0</v>
      </c>
      <c r="O5" s="91">
        <f>'Raw Data Entered'!P123</f>
        <v>0</v>
      </c>
    </row>
    <row r="6">
      <c r="A6" s="75" t="s">
        <v>36</v>
      </c>
      <c r="B6" s="88">
        <f>'Raw Data Entered'!C136</f>
        <v>0</v>
      </c>
      <c r="C6" s="89">
        <f>'Raw Data Entered'!D136</f>
        <v>0</v>
      </c>
      <c r="D6" s="88">
        <f>'Raw Data Entered'!E136</f>
        <v>0</v>
      </c>
      <c r="E6" s="89">
        <f>'Raw Data Entered'!F136</f>
        <v>0</v>
      </c>
      <c r="F6" s="88">
        <f>'Raw Data Entered'!G136</f>
        <v>0</v>
      </c>
      <c r="G6" s="88">
        <f>'Raw Data Entered'!H136</f>
        <v>0</v>
      </c>
      <c r="H6" s="89">
        <f>'Raw Data Entered'!I136</f>
        <v>0</v>
      </c>
      <c r="I6" s="88">
        <f>'Raw Data Entered'!J136</f>
        <v>0</v>
      </c>
      <c r="J6" s="89">
        <f>'Raw Data Entered'!K136</f>
        <v>0</v>
      </c>
      <c r="K6" s="88">
        <f>'Raw Data Entered'!L136</f>
        <v>0</v>
      </c>
      <c r="L6" s="88">
        <f>'Raw Data Entered'!M136</f>
        <v>0</v>
      </c>
      <c r="M6" s="88">
        <f>'Raw Data Entered'!N136</f>
        <v>0</v>
      </c>
      <c r="N6" s="88">
        <f>'Raw Data Entered'!O136</f>
        <v>0</v>
      </c>
      <c r="O6" s="91">
        <f>'Raw Data Entered'!P124</f>
        <v>1</v>
      </c>
    </row>
    <row r="7">
      <c r="A7" s="75" t="s">
        <v>37</v>
      </c>
      <c r="B7" s="88">
        <f>'Raw Data Entered'!C137</f>
        <v>1</v>
      </c>
      <c r="C7" s="89">
        <f>'Raw Data Entered'!D137</f>
        <v>0</v>
      </c>
      <c r="D7" s="88">
        <f>'Raw Data Entered'!E137</f>
        <v>0</v>
      </c>
      <c r="E7" s="89">
        <f>'Raw Data Entered'!F137</f>
        <v>0</v>
      </c>
      <c r="F7" s="88">
        <f>'Raw Data Entered'!G137</f>
        <v>0</v>
      </c>
      <c r="G7" s="88">
        <f>'Raw Data Entered'!H137</f>
        <v>0</v>
      </c>
      <c r="H7" s="89">
        <f>'Raw Data Entered'!I137</f>
        <v>0</v>
      </c>
      <c r="I7" s="88">
        <f>'Raw Data Entered'!J137</f>
        <v>0</v>
      </c>
      <c r="J7" s="89">
        <f>'Raw Data Entered'!K137</f>
        <v>0</v>
      </c>
      <c r="K7" s="88">
        <f>'Raw Data Entered'!L137</f>
        <v>0</v>
      </c>
      <c r="L7" s="88">
        <f>'Raw Data Entered'!M137</f>
        <v>0</v>
      </c>
      <c r="M7" s="88">
        <f>'Raw Data Entered'!N137</f>
        <v>0</v>
      </c>
      <c r="N7" s="88">
        <f>'Raw Data Entered'!O137</f>
        <v>0</v>
      </c>
      <c r="O7" s="91">
        <f>'Raw Data Entered'!P125</f>
        <v>0</v>
      </c>
    </row>
    <row r="8">
      <c r="A8" s="75" t="s">
        <v>38</v>
      </c>
      <c r="B8" s="88">
        <f>'Raw Data Entered'!C138</f>
        <v>0</v>
      </c>
      <c r="C8" s="89">
        <f>'Raw Data Entered'!D138</f>
        <v>0</v>
      </c>
      <c r="D8" s="88">
        <f>'Raw Data Entered'!E138</f>
        <v>0</v>
      </c>
      <c r="E8" s="89">
        <f>'Raw Data Entered'!F138</f>
        <v>0</v>
      </c>
      <c r="F8" s="88">
        <f>'Raw Data Entered'!G138</f>
        <v>0</v>
      </c>
      <c r="G8" s="88">
        <f>'Raw Data Entered'!H138</f>
        <v>0</v>
      </c>
      <c r="H8" s="89">
        <f>'Raw Data Entered'!I138</f>
        <v>0</v>
      </c>
      <c r="I8" s="88">
        <f>'Raw Data Entered'!J138</f>
        <v>0</v>
      </c>
      <c r="J8" s="89">
        <f>'Raw Data Entered'!K138</f>
        <v>0</v>
      </c>
      <c r="K8" s="88">
        <f>'Raw Data Entered'!L138</f>
        <v>0</v>
      </c>
      <c r="L8" s="88">
        <f>'Raw Data Entered'!M138</f>
        <v>0</v>
      </c>
      <c r="M8" s="88">
        <f>'Raw Data Entered'!N138</f>
        <v>0</v>
      </c>
      <c r="N8" s="88">
        <f>'Raw Data Entered'!O138</f>
        <v>0</v>
      </c>
      <c r="O8" s="91">
        <f>'Raw Data Entered'!P126</f>
        <v>0</v>
      </c>
    </row>
    <row r="9">
      <c r="A9" s="75" t="s">
        <v>39</v>
      </c>
      <c r="B9" s="88">
        <f>'Raw Data Entered'!C139</f>
        <v>1</v>
      </c>
      <c r="C9" s="89">
        <f>'Raw Data Entered'!D139</f>
        <v>0</v>
      </c>
      <c r="D9" s="88">
        <f>'Raw Data Entered'!E139</f>
        <v>0</v>
      </c>
      <c r="E9" s="89">
        <f>'Raw Data Entered'!F139</f>
        <v>0</v>
      </c>
      <c r="F9" s="88">
        <f>'Raw Data Entered'!G139</f>
        <v>0</v>
      </c>
      <c r="G9" s="88">
        <f>'Raw Data Entered'!H139</f>
        <v>0</v>
      </c>
      <c r="H9" s="89">
        <f>'Raw Data Entered'!I139</f>
        <v>0</v>
      </c>
      <c r="I9" s="88">
        <f>'Raw Data Entered'!J139</f>
        <v>0</v>
      </c>
      <c r="J9" s="89">
        <f>'Raw Data Entered'!K139</f>
        <v>0</v>
      </c>
      <c r="K9" s="88">
        <f>'Raw Data Entered'!L139</f>
        <v>0</v>
      </c>
      <c r="L9" s="88">
        <f>'Raw Data Entered'!M139</f>
        <v>0</v>
      </c>
      <c r="M9" s="88">
        <f>'Raw Data Entered'!N139</f>
        <v>0</v>
      </c>
      <c r="N9" s="88">
        <f>'Raw Data Entered'!O139</f>
        <v>0</v>
      </c>
      <c r="O9" s="91">
        <f>'Raw Data Entered'!P127</f>
        <v>0</v>
      </c>
    </row>
    <row r="10">
      <c r="A10" s="75" t="s">
        <v>40</v>
      </c>
      <c r="B10" s="88">
        <f>'Raw Data Entered'!C140</f>
        <v>0</v>
      </c>
      <c r="C10" s="89">
        <f>'Raw Data Entered'!D140</f>
        <v>0</v>
      </c>
      <c r="D10" s="88">
        <f>'Raw Data Entered'!E140</f>
        <v>0</v>
      </c>
      <c r="E10" s="89">
        <f>'Raw Data Entered'!F140</f>
        <v>0</v>
      </c>
      <c r="F10" s="88">
        <f>'Raw Data Entered'!G140</f>
        <v>0</v>
      </c>
      <c r="G10" s="88">
        <f>'Raw Data Entered'!H140</f>
        <v>0</v>
      </c>
      <c r="H10" s="89">
        <f>'Raw Data Entered'!I140</f>
        <v>0</v>
      </c>
      <c r="I10" s="88">
        <f>'Raw Data Entered'!J140</f>
        <v>0</v>
      </c>
      <c r="J10" s="89">
        <f>'Raw Data Entered'!K140</f>
        <v>0</v>
      </c>
      <c r="K10" s="88">
        <f>'Raw Data Entered'!L140</f>
        <v>0</v>
      </c>
      <c r="L10" s="88">
        <f>'Raw Data Entered'!M140</f>
        <v>0</v>
      </c>
      <c r="M10" s="88">
        <f>'Raw Data Entered'!N140</f>
        <v>0</v>
      </c>
      <c r="N10" s="88">
        <f>'Raw Data Entered'!O140</f>
        <v>0</v>
      </c>
      <c r="O10" s="91">
        <f>'Raw Data Entered'!P128</f>
        <v>0</v>
      </c>
    </row>
    <row r="11">
      <c r="A11" s="75" t="s">
        <v>41</v>
      </c>
      <c r="B11" s="88">
        <f>'Raw Data Entered'!C141</f>
        <v>2</v>
      </c>
      <c r="C11" s="89">
        <f>'Raw Data Entered'!D141</f>
        <v>0</v>
      </c>
      <c r="D11" s="88">
        <f>'Raw Data Entered'!E141</f>
        <v>0</v>
      </c>
      <c r="E11" s="89">
        <f>'Raw Data Entered'!F141</f>
        <v>0</v>
      </c>
      <c r="F11" s="88">
        <f>'Raw Data Entered'!G141</f>
        <v>0</v>
      </c>
      <c r="G11" s="88">
        <f>'Raw Data Entered'!H141</f>
        <v>0</v>
      </c>
      <c r="H11" s="89">
        <f>'Raw Data Entered'!I141</f>
        <v>0</v>
      </c>
      <c r="I11" s="88">
        <f>'Raw Data Entered'!J141</f>
        <v>0</v>
      </c>
      <c r="J11" s="89">
        <f>'Raw Data Entered'!K141</f>
        <v>0</v>
      </c>
      <c r="K11" s="88">
        <f>'Raw Data Entered'!L141</f>
        <v>0</v>
      </c>
      <c r="L11" s="88">
        <f>'Raw Data Entered'!M141</f>
        <v>0</v>
      </c>
      <c r="M11" s="88">
        <f>'Raw Data Entered'!N141</f>
        <v>0</v>
      </c>
      <c r="N11" s="88">
        <f>'Raw Data Entered'!O141</f>
        <v>0</v>
      </c>
      <c r="O11" s="91">
        <f>'Raw Data Entered'!P129</f>
        <v>1</v>
      </c>
    </row>
    <row r="12">
      <c r="A12" s="75" t="s">
        <v>42</v>
      </c>
      <c r="B12" s="88">
        <f>'Raw Data Entered'!C142</f>
        <v>0</v>
      </c>
      <c r="C12" s="89">
        <f>'Raw Data Entered'!D142</f>
        <v>0</v>
      </c>
      <c r="D12" s="88">
        <f>'Raw Data Entered'!E142</f>
        <v>0</v>
      </c>
      <c r="E12" s="89">
        <f>'Raw Data Entered'!F142</f>
        <v>0</v>
      </c>
      <c r="F12" s="88">
        <f>'Raw Data Entered'!G142</f>
        <v>0</v>
      </c>
      <c r="G12" s="88">
        <f>'Raw Data Entered'!H142</f>
        <v>0</v>
      </c>
      <c r="H12" s="89">
        <f>'Raw Data Entered'!I142</f>
        <v>0</v>
      </c>
      <c r="I12" s="88">
        <f>'Raw Data Entered'!J142</f>
        <v>0</v>
      </c>
      <c r="J12" s="89">
        <f>'Raw Data Entered'!K142</f>
        <v>0</v>
      </c>
      <c r="K12" s="88">
        <f>'Raw Data Entered'!L142</f>
        <v>0</v>
      </c>
      <c r="L12" s="88">
        <f>'Raw Data Entered'!M142</f>
        <v>0</v>
      </c>
      <c r="M12" s="88">
        <f>'Raw Data Entered'!N142</f>
        <v>0</v>
      </c>
      <c r="N12" s="88">
        <f>'Raw Data Entered'!O142</f>
        <v>0</v>
      </c>
      <c r="O12" s="91">
        <f>'Raw Data Entered'!P130</f>
        <v>0</v>
      </c>
    </row>
    <row r="13">
      <c r="A13" s="75" t="s">
        <v>43</v>
      </c>
      <c r="B13" s="88">
        <f>'Raw Data Entered'!C143</f>
        <v>0.3551401869</v>
      </c>
      <c r="C13" s="89">
        <f>'Raw Data Entered'!D143</f>
        <v>0</v>
      </c>
      <c r="D13" s="88">
        <f>'Raw Data Entered'!E143</f>
        <v>0</v>
      </c>
      <c r="E13" s="89">
        <f>'Raw Data Entered'!F143</f>
        <v>0</v>
      </c>
      <c r="F13" s="88">
        <f>'Raw Data Entered'!G143</f>
        <v>0</v>
      </c>
      <c r="G13" s="88">
        <f>'Raw Data Entered'!H143</f>
        <v>0</v>
      </c>
      <c r="H13" s="89">
        <f>'Raw Data Entered'!I143</f>
        <v>0</v>
      </c>
      <c r="I13" s="88">
        <f>'Raw Data Entered'!J143</f>
        <v>0</v>
      </c>
      <c r="J13" s="89">
        <f>'Raw Data Entered'!K143</f>
        <v>0</v>
      </c>
      <c r="K13" s="88">
        <f>'Raw Data Entered'!L143</f>
        <v>1</v>
      </c>
      <c r="L13" s="88">
        <f>'Raw Data Entered'!M143</f>
        <v>0.1682242991</v>
      </c>
      <c r="M13" s="88">
        <f>'Raw Data Entered'!N143</f>
        <v>0</v>
      </c>
      <c r="N13" s="88">
        <f>'Raw Data Entered'!O143</f>
        <v>0</v>
      </c>
      <c r="O13" s="91">
        <f>'Raw Data Entered'!P131</f>
        <v>2</v>
      </c>
    </row>
    <row r="14">
      <c r="A14" s="82" t="s">
        <v>44</v>
      </c>
      <c r="B14" s="92">
        <f t="shared" ref="B14:O14" si="1">SUM(B2:B13)</f>
        <v>4.355140187</v>
      </c>
      <c r="C14" s="106">
        <f t="shared" si="1"/>
        <v>0</v>
      </c>
      <c r="D14" s="92">
        <f t="shared" si="1"/>
        <v>0</v>
      </c>
      <c r="E14" s="106">
        <f t="shared" si="1"/>
        <v>0</v>
      </c>
      <c r="F14" s="92">
        <f t="shared" si="1"/>
        <v>0</v>
      </c>
      <c r="G14" s="92">
        <f t="shared" si="1"/>
        <v>0</v>
      </c>
      <c r="H14" s="106">
        <f t="shared" si="1"/>
        <v>0</v>
      </c>
      <c r="I14" s="92">
        <f t="shared" si="1"/>
        <v>0</v>
      </c>
      <c r="J14" s="106">
        <f t="shared" si="1"/>
        <v>0</v>
      </c>
      <c r="K14" s="92">
        <f t="shared" si="1"/>
        <v>3</v>
      </c>
      <c r="L14" s="92">
        <f t="shared" si="1"/>
        <v>1.168224299</v>
      </c>
      <c r="M14" s="92">
        <f t="shared" si="1"/>
        <v>0</v>
      </c>
      <c r="N14" s="92">
        <f t="shared" si="1"/>
        <v>0</v>
      </c>
      <c r="O14" s="107">
        <f t="shared" si="1"/>
        <v>4</v>
      </c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83F04"/>
    <outlinePr summaryBelow="0" summaryRight="0"/>
  </sheetPr>
  <sheetViews>
    <sheetView workbookViewId="0"/>
  </sheetViews>
  <sheetFormatPr customHeight="1" defaultColWidth="14.43" defaultRowHeight="15.0"/>
  <cols>
    <col customWidth="1" min="2" max="2" width="10.14"/>
    <col customWidth="1" min="3" max="3" width="10.29"/>
    <col customWidth="1" min="4" max="4" width="9.0"/>
    <col customWidth="1" min="5" max="6" width="8.43"/>
    <col customWidth="1" min="7" max="7" width="10.29"/>
    <col customWidth="1" min="8" max="8" width="10.57"/>
    <col customWidth="1" min="9" max="9" width="9.86"/>
    <col customWidth="1" min="10" max="10" width="10.71"/>
    <col customWidth="1" min="11" max="11" width="9.86"/>
    <col customWidth="1" min="12" max="12" width="10.43"/>
    <col customWidth="1" min="13" max="13" width="11.0"/>
    <col customWidth="1" min="14" max="14" width="9.71"/>
    <col customWidth="1" min="15" max="15" width="10.14"/>
  </cols>
  <sheetData>
    <row r="1" ht="75.75" customHeight="1">
      <c r="A1" s="105">
        <v>2023.0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44" t="s">
        <v>29</v>
      </c>
      <c r="O1" s="47" t="s">
        <v>1</v>
      </c>
    </row>
    <row r="2">
      <c r="A2" s="75" t="s">
        <v>45</v>
      </c>
      <c r="B2" s="88">
        <f>'Raw Data Entered'!C144</f>
        <v>0</v>
      </c>
      <c r="C2" s="89">
        <f>'Raw Data Entered'!D144</f>
        <v>0</v>
      </c>
      <c r="D2" s="88">
        <f>'Raw Data Entered'!E144</f>
        <v>0</v>
      </c>
      <c r="E2" s="89">
        <f>'Raw Data Entered'!F144</f>
        <v>0</v>
      </c>
      <c r="F2" s="88">
        <f>'Raw Data Entered'!G144</f>
        <v>0</v>
      </c>
      <c r="G2" s="88">
        <f>'Raw Data Entered'!H144</f>
        <v>0</v>
      </c>
      <c r="H2" s="89">
        <f>'Raw Data Entered'!I144</f>
        <v>0</v>
      </c>
      <c r="I2" s="88">
        <f>'Raw Data Entered'!J144</f>
        <v>0</v>
      </c>
      <c r="J2" s="89">
        <f>'Raw Data Entered'!K144</f>
        <v>0</v>
      </c>
      <c r="K2" s="88">
        <f>'Raw Data Entered'!L144</f>
        <v>0</v>
      </c>
      <c r="L2" s="88">
        <f>'Raw Data Entered'!M144</f>
        <v>1</v>
      </c>
      <c r="M2" s="88">
        <f>'Raw Data Entered'!N144</f>
        <v>0</v>
      </c>
      <c r="N2" s="88">
        <f>'Raw Data Entered'!O144</f>
        <v>0</v>
      </c>
      <c r="O2" s="91">
        <f>'Raw Data Entered'!P120</f>
        <v>0</v>
      </c>
    </row>
    <row r="3">
      <c r="A3" s="75" t="s">
        <v>46</v>
      </c>
      <c r="B3" s="88">
        <f>'Raw Data Entered'!C145</f>
        <v>0</v>
      </c>
      <c r="C3" s="89">
        <f>'Raw Data Entered'!D145</f>
        <v>0</v>
      </c>
      <c r="D3" s="88">
        <f>'Raw Data Entered'!E145</f>
        <v>0</v>
      </c>
      <c r="E3" s="89">
        <f>'Raw Data Entered'!F145</f>
        <v>0</v>
      </c>
      <c r="F3" s="88">
        <f>'Raw Data Entered'!G145</f>
        <v>0</v>
      </c>
      <c r="G3" s="88">
        <f>'Raw Data Entered'!H145</f>
        <v>0</v>
      </c>
      <c r="H3" s="89">
        <f>'Raw Data Entered'!I145</f>
        <v>0</v>
      </c>
      <c r="I3" s="88">
        <f>'Raw Data Entered'!J145</f>
        <v>0</v>
      </c>
      <c r="J3" s="89">
        <f>'Raw Data Entered'!K145</f>
        <v>0</v>
      </c>
      <c r="K3" s="88">
        <f>'Raw Data Entered'!L145</f>
        <v>0</v>
      </c>
      <c r="L3" s="88">
        <f>'Raw Data Entered'!M145</f>
        <v>2</v>
      </c>
      <c r="M3" s="88">
        <f>'Raw Data Entered'!N145</f>
        <v>0</v>
      </c>
      <c r="N3" s="88">
        <f>'Raw Data Entered'!O145</f>
        <v>0</v>
      </c>
      <c r="O3" s="91">
        <f>'Raw Data Entered'!P121</f>
        <v>0</v>
      </c>
    </row>
    <row r="4">
      <c r="A4" s="75" t="s">
        <v>34</v>
      </c>
      <c r="B4" s="88">
        <f>'Raw Data Entered'!C146</f>
        <v>0</v>
      </c>
      <c r="C4" s="89">
        <f>'Raw Data Entered'!D146</f>
        <v>0</v>
      </c>
      <c r="D4" s="88">
        <f>'Raw Data Entered'!E146</f>
        <v>0</v>
      </c>
      <c r="E4" s="89">
        <f>'Raw Data Entered'!F146</f>
        <v>0</v>
      </c>
      <c r="F4" s="88">
        <f>'Raw Data Entered'!G146</f>
        <v>0</v>
      </c>
      <c r="G4" s="88">
        <f>'Raw Data Entered'!H146</f>
        <v>0</v>
      </c>
      <c r="H4" s="89">
        <f>'Raw Data Entered'!I146</f>
        <v>0</v>
      </c>
      <c r="I4" s="88">
        <f>'Raw Data Entered'!J146</f>
        <v>0</v>
      </c>
      <c r="J4" s="89">
        <f>'Raw Data Entered'!K146</f>
        <v>0</v>
      </c>
      <c r="K4" s="88">
        <f>'Raw Data Entered'!L146</f>
        <v>0</v>
      </c>
      <c r="L4" s="88">
        <f>'Raw Data Entered'!M146</f>
        <v>1</v>
      </c>
      <c r="M4" s="88">
        <f>'Raw Data Entered'!N146</f>
        <v>0</v>
      </c>
      <c r="N4" s="88">
        <f>'Raw Data Entered'!O146</f>
        <v>0</v>
      </c>
      <c r="O4" s="91">
        <f>'Raw Data Entered'!P122</f>
        <v>0</v>
      </c>
    </row>
    <row r="5">
      <c r="A5" s="75" t="s">
        <v>35</v>
      </c>
      <c r="B5" s="88">
        <f>'Raw Data Entered'!C147</f>
        <v>0</v>
      </c>
      <c r="C5" s="89">
        <f>'Raw Data Entered'!D147</f>
        <v>0</v>
      </c>
      <c r="D5" s="88">
        <f>'Raw Data Entered'!E147</f>
        <v>0</v>
      </c>
      <c r="E5" s="89">
        <f>'Raw Data Entered'!F147</f>
        <v>0</v>
      </c>
      <c r="F5" s="88">
        <f>'Raw Data Entered'!G147</f>
        <v>0</v>
      </c>
      <c r="G5" s="88">
        <f>'Raw Data Entered'!H147</f>
        <v>0</v>
      </c>
      <c r="H5" s="89">
        <f>'Raw Data Entered'!I147</f>
        <v>0</v>
      </c>
      <c r="I5" s="88">
        <f>'Raw Data Entered'!J147</f>
        <v>0</v>
      </c>
      <c r="J5" s="89">
        <f>'Raw Data Entered'!K147</f>
        <v>0</v>
      </c>
      <c r="K5" s="88">
        <f>'Raw Data Entered'!L147</f>
        <v>0</v>
      </c>
      <c r="L5" s="88">
        <f>'Raw Data Entered'!M147</f>
        <v>0</v>
      </c>
      <c r="M5" s="88">
        <f>'Raw Data Entered'!N147</f>
        <v>0</v>
      </c>
      <c r="N5" s="88">
        <f>'Raw Data Entered'!O147</f>
        <v>0</v>
      </c>
      <c r="O5" s="91">
        <f>'Raw Data Entered'!P123</f>
        <v>0</v>
      </c>
    </row>
    <row r="6">
      <c r="A6" s="75" t="s">
        <v>36</v>
      </c>
      <c r="B6" s="88">
        <f>'Raw Data Entered'!C148</f>
        <v>0</v>
      </c>
      <c r="C6" s="89">
        <f>'Raw Data Entered'!D148</f>
        <v>0</v>
      </c>
      <c r="D6" s="88">
        <f>'Raw Data Entered'!E148</f>
        <v>0</v>
      </c>
      <c r="E6" s="89">
        <f>'Raw Data Entered'!F148</f>
        <v>0</v>
      </c>
      <c r="F6" s="88">
        <f>'Raw Data Entered'!G148</f>
        <v>0</v>
      </c>
      <c r="G6" s="88">
        <f>'Raw Data Entered'!H148</f>
        <v>0</v>
      </c>
      <c r="H6" s="89">
        <f>'Raw Data Entered'!I148</f>
        <v>0</v>
      </c>
      <c r="I6" s="88">
        <f>'Raw Data Entered'!J148</f>
        <v>0</v>
      </c>
      <c r="J6" s="89">
        <f>'Raw Data Entered'!K148</f>
        <v>0</v>
      </c>
      <c r="K6" s="88">
        <f>'Raw Data Entered'!L148</f>
        <v>0</v>
      </c>
      <c r="L6" s="88">
        <f>'Raw Data Entered'!M148</f>
        <v>0</v>
      </c>
      <c r="M6" s="88">
        <f>'Raw Data Entered'!N148</f>
        <v>0</v>
      </c>
      <c r="N6" s="88">
        <f>'Raw Data Entered'!O148</f>
        <v>0</v>
      </c>
      <c r="O6" s="91">
        <f>'Raw Data Entered'!P124</f>
        <v>1</v>
      </c>
    </row>
    <row r="7">
      <c r="A7" s="75" t="s">
        <v>37</v>
      </c>
      <c r="B7" s="88">
        <f>'Raw Data Entered'!C149</f>
        <v>0</v>
      </c>
      <c r="C7" s="89">
        <f>'Raw Data Entered'!D149</f>
        <v>0</v>
      </c>
      <c r="D7" s="88">
        <f>'Raw Data Entered'!E149</f>
        <v>0</v>
      </c>
      <c r="E7" s="89">
        <f>'Raw Data Entered'!F149</f>
        <v>0</v>
      </c>
      <c r="F7" s="88">
        <f>'Raw Data Entered'!G149</f>
        <v>0</v>
      </c>
      <c r="G7" s="88">
        <f>'Raw Data Entered'!H149</f>
        <v>0</v>
      </c>
      <c r="H7" s="89">
        <f>'Raw Data Entered'!I149</f>
        <v>0</v>
      </c>
      <c r="I7" s="88">
        <f>'Raw Data Entered'!J149</f>
        <v>0</v>
      </c>
      <c r="J7" s="89">
        <f>'Raw Data Entered'!K149</f>
        <v>0</v>
      </c>
      <c r="K7" s="88">
        <f>'Raw Data Entered'!L149</f>
        <v>0</v>
      </c>
      <c r="L7" s="88">
        <f>'Raw Data Entered'!M149</f>
        <v>0</v>
      </c>
      <c r="M7" s="88">
        <f>'Raw Data Entered'!N149</f>
        <v>0</v>
      </c>
      <c r="N7" s="88">
        <f>'Raw Data Entered'!O149</f>
        <v>0</v>
      </c>
      <c r="O7" s="91">
        <f>'Raw Data Entered'!P125</f>
        <v>0</v>
      </c>
    </row>
    <row r="8">
      <c r="A8" s="75" t="s">
        <v>38</v>
      </c>
      <c r="B8" s="88">
        <f>'Raw Data Entered'!C150</f>
        <v>0</v>
      </c>
      <c r="C8" s="89">
        <f>'Raw Data Entered'!D150</f>
        <v>0</v>
      </c>
      <c r="D8" s="88">
        <f>'Raw Data Entered'!E150</f>
        <v>0</v>
      </c>
      <c r="E8" s="89">
        <f>'Raw Data Entered'!F150</f>
        <v>0</v>
      </c>
      <c r="F8" s="88">
        <f>'Raw Data Entered'!G150</f>
        <v>0</v>
      </c>
      <c r="G8" s="88">
        <f>'Raw Data Entered'!H150</f>
        <v>0</v>
      </c>
      <c r="H8" s="89">
        <f>'Raw Data Entered'!I150</f>
        <v>0</v>
      </c>
      <c r="I8" s="88">
        <f>'Raw Data Entered'!J150</f>
        <v>0</v>
      </c>
      <c r="J8" s="89">
        <f>'Raw Data Entered'!K150</f>
        <v>0</v>
      </c>
      <c r="K8" s="88">
        <f>'Raw Data Entered'!L150</f>
        <v>0</v>
      </c>
      <c r="L8" s="88">
        <f>'Raw Data Entered'!M150</f>
        <v>0</v>
      </c>
      <c r="M8" s="88">
        <f>'Raw Data Entered'!N150</f>
        <v>0</v>
      </c>
      <c r="N8" s="88">
        <f>'Raw Data Entered'!O150</f>
        <v>0</v>
      </c>
      <c r="O8" s="91">
        <f>'Raw Data Entered'!P126</f>
        <v>0</v>
      </c>
    </row>
    <row r="9">
      <c r="A9" s="75" t="s">
        <v>39</v>
      </c>
      <c r="B9" s="88">
        <f>'Raw Data Entered'!C151</f>
        <v>0</v>
      </c>
      <c r="C9" s="89">
        <f>'Raw Data Entered'!D151</f>
        <v>0</v>
      </c>
      <c r="D9" s="88">
        <f>'Raw Data Entered'!E151</f>
        <v>0</v>
      </c>
      <c r="E9" s="89">
        <f>'Raw Data Entered'!F151</f>
        <v>0</v>
      </c>
      <c r="F9" s="88">
        <f>'Raw Data Entered'!G151</f>
        <v>0</v>
      </c>
      <c r="G9" s="88">
        <f>'Raw Data Entered'!H151</f>
        <v>0</v>
      </c>
      <c r="H9" s="89">
        <f>'Raw Data Entered'!I151</f>
        <v>0</v>
      </c>
      <c r="I9" s="88">
        <f>'Raw Data Entered'!J151</f>
        <v>0</v>
      </c>
      <c r="J9" s="89">
        <f>'Raw Data Entered'!K151</f>
        <v>0</v>
      </c>
      <c r="K9" s="88">
        <f>'Raw Data Entered'!L151</f>
        <v>0</v>
      </c>
      <c r="L9" s="88">
        <f>'Raw Data Entered'!M151</f>
        <v>0</v>
      </c>
      <c r="M9" s="88">
        <f>'Raw Data Entered'!N151</f>
        <v>0</v>
      </c>
      <c r="N9" s="88">
        <f>'Raw Data Entered'!O151</f>
        <v>0</v>
      </c>
      <c r="O9" s="91">
        <f>'Raw Data Entered'!P127</f>
        <v>0</v>
      </c>
    </row>
    <row r="10">
      <c r="A10" s="75" t="s">
        <v>40</v>
      </c>
      <c r="B10" s="88">
        <f>'Raw Data Entered'!C152</f>
        <v>0</v>
      </c>
      <c r="C10" s="89">
        <f>'Raw Data Entered'!D152</f>
        <v>0</v>
      </c>
      <c r="D10" s="88">
        <f>'Raw Data Entered'!E152</f>
        <v>0</v>
      </c>
      <c r="E10" s="89">
        <f>'Raw Data Entered'!F152</f>
        <v>0</v>
      </c>
      <c r="F10" s="88">
        <f>'Raw Data Entered'!G152</f>
        <v>0</v>
      </c>
      <c r="G10" s="88">
        <f>'Raw Data Entered'!H152</f>
        <v>0</v>
      </c>
      <c r="H10" s="89">
        <f>'Raw Data Entered'!I152</f>
        <v>0</v>
      </c>
      <c r="I10" s="88">
        <f>'Raw Data Entered'!J152</f>
        <v>0</v>
      </c>
      <c r="J10" s="89">
        <f>'Raw Data Entered'!K152</f>
        <v>0</v>
      </c>
      <c r="K10" s="88">
        <f>'Raw Data Entered'!L152</f>
        <v>0</v>
      </c>
      <c r="L10" s="88">
        <f>'Raw Data Entered'!M152</f>
        <v>0</v>
      </c>
      <c r="M10" s="88">
        <f>'Raw Data Entered'!N152</f>
        <v>0</v>
      </c>
      <c r="N10" s="88">
        <f>'Raw Data Entered'!O152</f>
        <v>0</v>
      </c>
      <c r="O10" s="91">
        <f>'Raw Data Entered'!P128</f>
        <v>0</v>
      </c>
    </row>
    <row r="11">
      <c r="A11" s="75" t="s">
        <v>41</v>
      </c>
      <c r="B11" s="88">
        <f>'Raw Data Entered'!C153</f>
        <v>0</v>
      </c>
      <c r="C11" s="89">
        <f>'Raw Data Entered'!D153</f>
        <v>0</v>
      </c>
      <c r="D11" s="88">
        <f>'Raw Data Entered'!E153</f>
        <v>0</v>
      </c>
      <c r="E11" s="89">
        <f>'Raw Data Entered'!F153</f>
        <v>0</v>
      </c>
      <c r="F11" s="88">
        <f>'Raw Data Entered'!G153</f>
        <v>0</v>
      </c>
      <c r="G11" s="88">
        <f>'Raw Data Entered'!H153</f>
        <v>0</v>
      </c>
      <c r="H11" s="89">
        <f>'Raw Data Entered'!I153</f>
        <v>0</v>
      </c>
      <c r="I11" s="88">
        <f>'Raw Data Entered'!J153</f>
        <v>0</v>
      </c>
      <c r="J11" s="89">
        <f>'Raw Data Entered'!K153</f>
        <v>0</v>
      </c>
      <c r="K11" s="88">
        <f>'Raw Data Entered'!L153</f>
        <v>0</v>
      </c>
      <c r="L11" s="88">
        <f>'Raw Data Entered'!M153</f>
        <v>0</v>
      </c>
      <c r="M11" s="88">
        <f>'Raw Data Entered'!N153</f>
        <v>0</v>
      </c>
      <c r="N11" s="88">
        <f>'Raw Data Entered'!O153</f>
        <v>0</v>
      </c>
      <c r="O11" s="91">
        <f>'Raw Data Entered'!P129</f>
        <v>1</v>
      </c>
    </row>
    <row r="12">
      <c r="A12" s="75" t="s">
        <v>42</v>
      </c>
      <c r="B12" s="88">
        <f>'Raw Data Entered'!C154</f>
        <v>0</v>
      </c>
      <c r="C12" s="89">
        <f>'Raw Data Entered'!D154</f>
        <v>0</v>
      </c>
      <c r="D12" s="88">
        <f>'Raw Data Entered'!E154</f>
        <v>0</v>
      </c>
      <c r="E12" s="89">
        <f>'Raw Data Entered'!F154</f>
        <v>0</v>
      </c>
      <c r="F12" s="88">
        <f>'Raw Data Entered'!G154</f>
        <v>0</v>
      </c>
      <c r="G12" s="88">
        <f>'Raw Data Entered'!H154</f>
        <v>0</v>
      </c>
      <c r="H12" s="89">
        <f>'Raw Data Entered'!I154</f>
        <v>0</v>
      </c>
      <c r="I12" s="88">
        <f>'Raw Data Entered'!J154</f>
        <v>0</v>
      </c>
      <c r="J12" s="89">
        <f>'Raw Data Entered'!K154</f>
        <v>0</v>
      </c>
      <c r="K12" s="88">
        <f>'Raw Data Entered'!L154</f>
        <v>0</v>
      </c>
      <c r="L12" s="88">
        <f>'Raw Data Entered'!M154</f>
        <v>0</v>
      </c>
      <c r="M12" s="88">
        <f>'Raw Data Entered'!N154</f>
        <v>0</v>
      </c>
      <c r="N12" s="88">
        <f>'Raw Data Entered'!O154</f>
        <v>0</v>
      </c>
      <c r="O12" s="91">
        <f>'Raw Data Entered'!P130</f>
        <v>0</v>
      </c>
    </row>
    <row r="13">
      <c r="A13" s="75" t="s">
        <v>43</v>
      </c>
      <c r="B13" s="88">
        <f>'Raw Data Entered'!C155</f>
        <v>0</v>
      </c>
      <c r="C13" s="89">
        <f>'Raw Data Entered'!D155</f>
        <v>0</v>
      </c>
      <c r="D13" s="88">
        <f>'Raw Data Entered'!E155</f>
        <v>0</v>
      </c>
      <c r="E13" s="89">
        <f>'Raw Data Entered'!F155</f>
        <v>1</v>
      </c>
      <c r="F13" s="88">
        <f>'Raw Data Entered'!G155</f>
        <v>0</v>
      </c>
      <c r="G13" s="88">
        <f>'Raw Data Entered'!H155</f>
        <v>0</v>
      </c>
      <c r="H13" s="89">
        <f>'Raw Data Entered'!I155</f>
        <v>0</v>
      </c>
      <c r="I13" s="88">
        <f>'Raw Data Entered'!J155</f>
        <v>0</v>
      </c>
      <c r="J13" s="89">
        <f>'Raw Data Entered'!K155</f>
        <v>0</v>
      </c>
      <c r="K13" s="88">
        <f>'Raw Data Entered'!L155</f>
        <v>0</v>
      </c>
      <c r="L13" s="88">
        <f>'Raw Data Entered'!M155</f>
        <v>1</v>
      </c>
      <c r="M13" s="88">
        <f>'Raw Data Entered'!N155</f>
        <v>0</v>
      </c>
      <c r="N13" s="88">
        <f>'Raw Data Entered'!O155</f>
        <v>0</v>
      </c>
      <c r="O13" s="91">
        <f>'Raw Data Entered'!P131</f>
        <v>2</v>
      </c>
    </row>
    <row r="14">
      <c r="A14" s="82" t="s">
        <v>44</v>
      </c>
      <c r="B14" s="92">
        <f t="shared" ref="B14:O14" si="1">SUM(B2:B13)</f>
        <v>0</v>
      </c>
      <c r="C14" s="106">
        <f t="shared" si="1"/>
        <v>0</v>
      </c>
      <c r="D14" s="92">
        <f t="shared" si="1"/>
        <v>0</v>
      </c>
      <c r="E14" s="106">
        <f t="shared" si="1"/>
        <v>1</v>
      </c>
      <c r="F14" s="92">
        <f t="shared" si="1"/>
        <v>0</v>
      </c>
      <c r="G14" s="92">
        <f t="shared" si="1"/>
        <v>0</v>
      </c>
      <c r="H14" s="106">
        <f t="shared" si="1"/>
        <v>0</v>
      </c>
      <c r="I14" s="92">
        <f t="shared" si="1"/>
        <v>0</v>
      </c>
      <c r="J14" s="106">
        <f t="shared" si="1"/>
        <v>0</v>
      </c>
      <c r="K14" s="92">
        <f t="shared" si="1"/>
        <v>0</v>
      </c>
      <c r="L14" s="92">
        <f t="shared" si="1"/>
        <v>5</v>
      </c>
      <c r="M14" s="92">
        <f t="shared" si="1"/>
        <v>0</v>
      </c>
      <c r="N14" s="92">
        <f t="shared" si="1"/>
        <v>0</v>
      </c>
      <c r="O14" s="107">
        <f t="shared" si="1"/>
        <v>4</v>
      </c>
    </row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41B47"/>
    <outlinePr summaryBelow="0" summaryRight="0"/>
  </sheetPr>
  <sheetViews>
    <sheetView workbookViewId="0"/>
  </sheetViews>
  <sheetFormatPr customHeight="1" defaultColWidth="14.43" defaultRowHeight="15.0"/>
  <cols>
    <col customWidth="1" min="2" max="2" width="10.14"/>
    <col customWidth="1" min="3" max="3" width="10.29"/>
    <col customWidth="1" min="4" max="4" width="9.0"/>
    <col customWidth="1" min="5" max="6" width="8.43"/>
    <col customWidth="1" min="7" max="7" width="10.29"/>
    <col customWidth="1" min="8" max="8" width="10.57"/>
    <col customWidth="1" min="9" max="9" width="9.86"/>
    <col customWidth="1" min="10" max="10" width="10.71"/>
    <col customWidth="1" min="11" max="11" width="9.86"/>
    <col customWidth="1" min="12" max="12" width="10.43"/>
    <col customWidth="1" min="13" max="13" width="11.0"/>
    <col customWidth="1" min="14" max="14" width="9.71"/>
    <col customWidth="1" min="15" max="15" width="10.14"/>
  </cols>
  <sheetData>
    <row r="1" ht="75.75" customHeight="1">
      <c r="A1" s="105">
        <v>2024.0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44" t="s">
        <v>29</v>
      </c>
      <c r="O1" s="47" t="s">
        <v>1</v>
      </c>
    </row>
    <row r="2">
      <c r="A2" s="75" t="s">
        <v>45</v>
      </c>
      <c r="B2" s="88">
        <f>'Raw Data Entered'!C156</f>
        <v>0</v>
      </c>
      <c r="C2" s="89">
        <f>'Raw Data Entered'!D156</f>
        <v>0</v>
      </c>
      <c r="D2" s="88">
        <f>'Raw Data Entered'!E156</f>
        <v>0</v>
      </c>
      <c r="E2" s="89">
        <f>'Raw Data Entered'!F156</f>
        <v>0</v>
      </c>
      <c r="F2" s="88">
        <f>'Raw Data Entered'!G156</f>
        <v>0</v>
      </c>
      <c r="G2" s="88">
        <f>'Raw Data Entered'!H156</f>
        <v>0</v>
      </c>
      <c r="H2" s="89">
        <f>'Raw Data Entered'!I156</f>
        <v>0</v>
      </c>
      <c r="I2" s="88">
        <f>'Raw Data Entered'!J156</f>
        <v>0</v>
      </c>
      <c r="J2" s="89">
        <f>'Raw Data Entered'!K156</f>
        <v>0</v>
      </c>
      <c r="K2" s="88">
        <f>'Raw Data Entered'!L156</f>
        <v>0</v>
      </c>
      <c r="L2" s="88">
        <f>'Raw Data Entered'!M156</f>
        <v>1</v>
      </c>
      <c r="M2" s="88">
        <f>'Raw Data Entered'!N156</f>
        <v>0</v>
      </c>
      <c r="N2" s="88">
        <f>'Raw Data Entered'!O156</f>
        <v>0</v>
      </c>
      <c r="O2" s="91">
        <f>'Raw Data Entered'!P120</f>
        <v>0</v>
      </c>
    </row>
    <row r="3">
      <c r="A3" s="75" t="s">
        <v>46</v>
      </c>
      <c r="B3" s="88">
        <f>'Raw Data Entered'!C157</f>
        <v>0</v>
      </c>
      <c r="C3" s="89">
        <f>'Raw Data Entered'!D157</f>
        <v>0</v>
      </c>
      <c r="D3" s="88">
        <f>'Raw Data Entered'!E157</f>
        <v>0</v>
      </c>
      <c r="E3" s="89">
        <f>'Raw Data Entered'!F157</f>
        <v>0</v>
      </c>
      <c r="F3" s="88">
        <f>'Raw Data Entered'!G157</f>
        <v>0</v>
      </c>
      <c r="G3" s="88">
        <f>'Raw Data Entered'!H157</f>
        <v>0</v>
      </c>
      <c r="H3" s="89">
        <f>'Raw Data Entered'!I157</f>
        <v>0</v>
      </c>
      <c r="I3" s="88">
        <f>'Raw Data Entered'!J157</f>
        <v>0</v>
      </c>
      <c r="J3" s="89">
        <f>'Raw Data Entered'!K157</f>
        <v>0</v>
      </c>
      <c r="K3" s="88">
        <f>'Raw Data Entered'!L157</f>
        <v>0</v>
      </c>
      <c r="L3" s="88">
        <f>'Raw Data Entered'!M157</f>
        <v>0</v>
      </c>
      <c r="M3" s="88">
        <f>'Raw Data Entered'!N157</f>
        <v>0</v>
      </c>
      <c r="N3" s="88">
        <f>'Raw Data Entered'!O157</f>
        <v>0</v>
      </c>
      <c r="O3" s="91">
        <f>'Raw Data Entered'!P121</f>
        <v>0</v>
      </c>
    </row>
    <row r="4">
      <c r="A4" s="75" t="s">
        <v>34</v>
      </c>
      <c r="B4" s="88">
        <f>'Raw Data Entered'!C158</f>
        <v>0</v>
      </c>
      <c r="C4" s="89">
        <f>'Raw Data Entered'!D158</f>
        <v>0</v>
      </c>
      <c r="D4" s="88">
        <f>'Raw Data Entered'!E158</f>
        <v>0</v>
      </c>
      <c r="E4" s="89">
        <f>'Raw Data Entered'!F158</f>
        <v>0</v>
      </c>
      <c r="F4" s="88">
        <f>'Raw Data Entered'!G158</f>
        <v>1</v>
      </c>
      <c r="G4" s="88">
        <f>'Raw Data Entered'!H158</f>
        <v>0</v>
      </c>
      <c r="H4" s="89">
        <f>'Raw Data Entered'!I158</f>
        <v>0</v>
      </c>
      <c r="I4" s="88">
        <f>'Raw Data Entered'!J158</f>
        <v>0</v>
      </c>
      <c r="J4" s="89">
        <f>'Raw Data Entered'!K158</f>
        <v>0</v>
      </c>
      <c r="K4" s="88">
        <f>'Raw Data Entered'!L158</f>
        <v>0</v>
      </c>
      <c r="L4" s="88">
        <f>'Raw Data Entered'!M158</f>
        <v>0</v>
      </c>
      <c r="M4" s="88">
        <f>'Raw Data Entered'!N158</f>
        <v>0</v>
      </c>
      <c r="N4" s="88">
        <f>'Raw Data Entered'!O158</f>
        <v>0</v>
      </c>
      <c r="O4" s="91">
        <f>'Raw Data Entered'!P122</f>
        <v>0</v>
      </c>
    </row>
    <row r="5">
      <c r="A5" s="75" t="s">
        <v>35</v>
      </c>
      <c r="B5" s="88">
        <f>'Raw Data Entered'!C159</f>
        <v>0</v>
      </c>
      <c r="C5" s="89">
        <f>'Raw Data Entered'!D159</f>
        <v>0</v>
      </c>
      <c r="D5" s="88">
        <f>'Raw Data Entered'!E159</f>
        <v>0</v>
      </c>
      <c r="E5" s="89">
        <f>'Raw Data Entered'!F159</f>
        <v>0</v>
      </c>
      <c r="F5" s="88">
        <f>'Raw Data Entered'!G159</f>
        <v>0</v>
      </c>
      <c r="G5" s="88">
        <f>'Raw Data Entered'!H159</f>
        <v>0</v>
      </c>
      <c r="H5" s="89">
        <f>'Raw Data Entered'!I159</f>
        <v>0</v>
      </c>
      <c r="I5" s="88">
        <f>'Raw Data Entered'!J159</f>
        <v>0</v>
      </c>
      <c r="J5" s="89">
        <f>'Raw Data Entered'!K159</f>
        <v>0</v>
      </c>
      <c r="K5" s="88">
        <f>'Raw Data Entered'!L159</f>
        <v>0</v>
      </c>
      <c r="L5" s="88">
        <f>'Raw Data Entered'!M159</f>
        <v>1</v>
      </c>
      <c r="M5" s="88">
        <f>'Raw Data Entered'!N159</f>
        <v>0</v>
      </c>
      <c r="N5" s="88">
        <f>'Raw Data Entered'!O159</f>
        <v>0</v>
      </c>
      <c r="O5" s="91">
        <f>'Raw Data Entered'!P123</f>
        <v>0</v>
      </c>
    </row>
    <row r="6">
      <c r="A6" s="75" t="s">
        <v>36</v>
      </c>
      <c r="B6" s="88">
        <f>'Raw Data Entered'!C160</f>
        <v>0</v>
      </c>
      <c r="C6" s="89">
        <f>'Raw Data Entered'!D160</f>
        <v>0</v>
      </c>
      <c r="D6" s="88">
        <f>'Raw Data Entered'!E160</f>
        <v>0</v>
      </c>
      <c r="E6" s="89">
        <f>'Raw Data Entered'!F160</f>
        <v>0</v>
      </c>
      <c r="F6" s="88">
        <f>'Raw Data Entered'!G160</f>
        <v>0</v>
      </c>
      <c r="G6" s="88">
        <f>'Raw Data Entered'!H160</f>
        <v>0</v>
      </c>
      <c r="H6" s="89">
        <f>'Raw Data Entered'!I160</f>
        <v>0</v>
      </c>
      <c r="I6" s="88">
        <f>'Raw Data Entered'!J160</f>
        <v>0</v>
      </c>
      <c r="J6" s="89">
        <f>'Raw Data Entered'!K160</f>
        <v>0</v>
      </c>
      <c r="K6" s="88">
        <f>'Raw Data Entered'!L160</f>
        <v>0</v>
      </c>
      <c r="L6" s="88">
        <f>'Raw Data Entered'!M160</f>
        <v>1</v>
      </c>
      <c r="M6" s="88">
        <f>'Raw Data Entered'!N160</f>
        <v>0</v>
      </c>
      <c r="N6" s="88">
        <f>'Raw Data Entered'!O160</f>
        <v>0</v>
      </c>
      <c r="O6" s="91">
        <f>'Raw Data Entered'!P124</f>
        <v>1</v>
      </c>
    </row>
    <row r="7">
      <c r="A7" s="75" t="s">
        <v>37</v>
      </c>
      <c r="B7" s="88">
        <f>'Raw Data Entered'!C161</f>
        <v>1</v>
      </c>
      <c r="C7" s="89">
        <f>'Raw Data Entered'!D161</f>
        <v>0</v>
      </c>
      <c r="D7" s="88">
        <f>'Raw Data Entered'!E161</f>
        <v>0</v>
      </c>
      <c r="E7" s="89">
        <f>'Raw Data Entered'!F161</f>
        <v>0</v>
      </c>
      <c r="F7" s="88">
        <f>'Raw Data Entered'!G161</f>
        <v>0</v>
      </c>
      <c r="G7" s="88">
        <f>'Raw Data Entered'!H161</f>
        <v>0</v>
      </c>
      <c r="H7" s="89">
        <f>'Raw Data Entered'!I161</f>
        <v>0</v>
      </c>
      <c r="I7" s="88">
        <f>'Raw Data Entered'!J161</f>
        <v>0</v>
      </c>
      <c r="J7" s="89">
        <f>'Raw Data Entered'!K161</f>
        <v>0</v>
      </c>
      <c r="K7" s="88">
        <f>'Raw Data Entered'!L161</f>
        <v>0</v>
      </c>
      <c r="L7" s="88">
        <f>'Raw Data Entered'!M161</f>
        <v>0</v>
      </c>
      <c r="M7" s="88">
        <f>'Raw Data Entered'!N161</f>
        <v>0</v>
      </c>
      <c r="N7" s="88">
        <f>'Raw Data Entered'!O161</f>
        <v>0</v>
      </c>
      <c r="O7" s="91">
        <f>'Raw Data Entered'!P125</f>
        <v>0</v>
      </c>
    </row>
    <row r="8">
      <c r="A8" s="75" t="s">
        <v>38</v>
      </c>
      <c r="B8" s="88">
        <f>'Raw Data Entered'!C162</f>
        <v>0</v>
      </c>
      <c r="C8" s="89">
        <f>'Raw Data Entered'!D162</f>
        <v>0</v>
      </c>
      <c r="D8" s="88">
        <f>'Raw Data Entered'!E162</f>
        <v>0</v>
      </c>
      <c r="E8" s="89">
        <f>'Raw Data Entered'!F162</f>
        <v>0</v>
      </c>
      <c r="F8" s="88">
        <f>'Raw Data Entered'!G162</f>
        <v>0</v>
      </c>
      <c r="G8" s="88">
        <f>'Raw Data Entered'!H162</f>
        <v>0</v>
      </c>
      <c r="H8" s="89">
        <f>'Raw Data Entered'!I162</f>
        <v>0</v>
      </c>
      <c r="I8" s="88">
        <f>'Raw Data Entered'!J162</f>
        <v>0</v>
      </c>
      <c r="J8" s="89">
        <f>'Raw Data Entered'!K162</f>
        <v>0</v>
      </c>
      <c r="K8" s="88">
        <f>'Raw Data Entered'!L162</f>
        <v>0</v>
      </c>
      <c r="L8" s="88">
        <f>'Raw Data Entered'!M162</f>
        <v>0</v>
      </c>
      <c r="M8" s="88">
        <f>'Raw Data Entered'!N162</f>
        <v>0</v>
      </c>
      <c r="N8" s="88">
        <f>'Raw Data Entered'!O162</f>
        <v>0</v>
      </c>
      <c r="O8" s="91">
        <f>'Raw Data Entered'!P126</f>
        <v>0</v>
      </c>
    </row>
    <row r="9">
      <c r="A9" s="75" t="s">
        <v>39</v>
      </c>
      <c r="B9" s="88">
        <f>'Raw Data Entered'!C163</f>
        <v>1</v>
      </c>
      <c r="C9" s="89">
        <f>'Raw Data Entered'!D163</f>
        <v>0</v>
      </c>
      <c r="D9" s="88">
        <f>'Raw Data Entered'!E163</f>
        <v>0</v>
      </c>
      <c r="E9" s="89">
        <f>'Raw Data Entered'!F163</f>
        <v>0</v>
      </c>
      <c r="F9" s="88">
        <f>'Raw Data Entered'!G163</f>
        <v>0</v>
      </c>
      <c r="G9" s="88">
        <f>'Raw Data Entered'!H163</f>
        <v>0</v>
      </c>
      <c r="H9" s="89">
        <f>'Raw Data Entered'!I163</f>
        <v>0</v>
      </c>
      <c r="I9" s="88">
        <f>'Raw Data Entered'!J163</f>
        <v>0</v>
      </c>
      <c r="J9" s="89">
        <f>'Raw Data Entered'!K163</f>
        <v>0</v>
      </c>
      <c r="K9" s="88">
        <f>'Raw Data Entered'!L163</f>
        <v>0</v>
      </c>
      <c r="L9" s="88">
        <f>'Raw Data Entered'!M163</f>
        <v>0</v>
      </c>
      <c r="M9" s="88">
        <f>'Raw Data Entered'!N163</f>
        <v>0</v>
      </c>
      <c r="N9" s="88">
        <f>'Raw Data Entered'!O163</f>
        <v>0</v>
      </c>
      <c r="O9" s="91">
        <f>'Raw Data Entered'!P127</f>
        <v>0</v>
      </c>
    </row>
    <row r="10">
      <c r="A10" s="75" t="s">
        <v>40</v>
      </c>
      <c r="B10" s="88">
        <f>'Raw Data Entered'!C164</f>
        <v>0.06666666667</v>
      </c>
      <c r="C10" s="89">
        <f>'Raw Data Entered'!D164</f>
        <v>0</v>
      </c>
      <c r="D10" s="88">
        <f>'Raw Data Entered'!E164</f>
        <v>0</v>
      </c>
      <c r="E10" s="89">
        <f>'Raw Data Entered'!F164</f>
        <v>0.1333333333</v>
      </c>
      <c r="F10" s="88">
        <f>'Raw Data Entered'!G164</f>
        <v>0.1333333333</v>
      </c>
      <c r="G10" s="88">
        <f>'Raw Data Entered'!H164</f>
        <v>0</v>
      </c>
      <c r="H10" s="89">
        <f>'Raw Data Entered'!I164</f>
        <v>0</v>
      </c>
      <c r="I10" s="88">
        <f>'Raw Data Entered'!J164</f>
        <v>0</v>
      </c>
      <c r="J10" s="89">
        <f>'Raw Data Entered'!K164</f>
        <v>0</v>
      </c>
      <c r="K10" s="88">
        <f>'Raw Data Entered'!L164</f>
        <v>0</v>
      </c>
      <c r="L10" s="88">
        <f>'Raw Data Entered'!M164</f>
        <v>0.2333333333</v>
      </c>
      <c r="M10" s="88">
        <f>'Raw Data Entered'!N164</f>
        <v>0</v>
      </c>
      <c r="N10" s="88">
        <f>'Raw Data Entered'!O164</f>
        <v>0</v>
      </c>
      <c r="O10" s="91">
        <f>'Raw Data Entered'!P128</f>
        <v>0</v>
      </c>
    </row>
    <row r="11">
      <c r="A11" s="75" t="s">
        <v>41</v>
      </c>
      <c r="B11" s="88">
        <f>'Raw Data Entered'!C165</f>
        <v>0.07555555556</v>
      </c>
      <c r="C11" s="89">
        <f>'Raw Data Entered'!D165</f>
        <v>0</v>
      </c>
      <c r="D11" s="88">
        <f>'Raw Data Entered'!E165</f>
        <v>0</v>
      </c>
      <c r="E11" s="89">
        <f>'Raw Data Entered'!F165</f>
        <v>0.1511111111</v>
      </c>
      <c r="F11" s="88">
        <f>'Raw Data Entered'!G165</f>
        <v>0.1511111111</v>
      </c>
      <c r="G11" s="88">
        <f>'Raw Data Entered'!H165</f>
        <v>0</v>
      </c>
      <c r="H11" s="89">
        <f>'Raw Data Entered'!I165</f>
        <v>0</v>
      </c>
      <c r="I11" s="88">
        <f>'Raw Data Entered'!J165</f>
        <v>0</v>
      </c>
      <c r="J11" s="89">
        <f>'Raw Data Entered'!K165</f>
        <v>0</v>
      </c>
      <c r="K11" s="88">
        <f>'Raw Data Entered'!L165</f>
        <v>0</v>
      </c>
      <c r="L11" s="88">
        <f>'Raw Data Entered'!M165</f>
        <v>0.2644444444</v>
      </c>
      <c r="M11" s="88">
        <f>'Raw Data Entered'!N165</f>
        <v>0</v>
      </c>
      <c r="N11" s="88">
        <f>'Raw Data Entered'!O165</f>
        <v>0</v>
      </c>
      <c r="O11" s="91">
        <f>'Raw Data Entered'!P129</f>
        <v>1</v>
      </c>
    </row>
    <row r="12">
      <c r="A12" s="75" t="s">
        <v>42</v>
      </c>
      <c r="B12" s="88">
        <f>'Raw Data Entered'!C166</f>
        <v>0.2714074074</v>
      </c>
      <c r="C12" s="89">
        <f>'Raw Data Entered'!D166</f>
        <v>0</v>
      </c>
      <c r="D12" s="88">
        <f>'Raw Data Entered'!E166</f>
        <v>0</v>
      </c>
      <c r="E12" s="89">
        <f>'Raw Data Entered'!F166</f>
        <v>0.04281481481</v>
      </c>
      <c r="F12" s="88">
        <f>'Raw Data Entered'!G166</f>
        <v>0.04281481481</v>
      </c>
      <c r="G12" s="88">
        <f>'Raw Data Entered'!H166</f>
        <v>0</v>
      </c>
      <c r="H12" s="89">
        <f>'Raw Data Entered'!I166</f>
        <v>0</v>
      </c>
      <c r="I12" s="88">
        <f>'Raw Data Entered'!J166</f>
        <v>0</v>
      </c>
      <c r="J12" s="89">
        <f>'Raw Data Entered'!K166</f>
        <v>0</v>
      </c>
      <c r="K12" s="88">
        <f>'Raw Data Entered'!L166</f>
        <v>0</v>
      </c>
      <c r="L12" s="88">
        <f>'Raw Data Entered'!M166</f>
        <v>0.4499259259</v>
      </c>
      <c r="M12" s="88">
        <f>'Raw Data Entered'!N166</f>
        <v>0</v>
      </c>
      <c r="N12" s="88">
        <f>'Raw Data Entered'!O166</f>
        <v>0</v>
      </c>
      <c r="O12" s="91">
        <f>'Raw Data Entered'!P130</f>
        <v>0</v>
      </c>
    </row>
    <row r="13">
      <c r="A13" s="75" t="s">
        <v>43</v>
      </c>
      <c r="B13" s="88">
        <f>'Raw Data Entered'!C167</f>
        <v>0.09467654321</v>
      </c>
      <c r="C13" s="89">
        <f>'Raw Data Entered'!D167</f>
        <v>0</v>
      </c>
      <c r="D13" s="88">
        <f>'Raw Data Entered'!E167</f>
        <v>0</v>
      </c>
      <c r="E13" s="89">
        <f>'Raw Data Entered'!F167</f>
        <v>0.1726864198</v>
      </c>
      <c r="F13" s="88">
        <f>'Raw Data Entered'!G167</f>
        <v>0.1726864198</v>
      </c>
      <c r="G13" s="88">
        <f>'Raw Data Entered'!H167</f>
        <v>0</v>
      </c>
      <c r="H13" s="89">
        <f>'Raw Data Entered'!I167</f>
        <v>0</v>
      </c>
      <c r="I13" s="88">
        <f>'Raw Data Entered'!J167</f>
        <v>0</v>
      </c>
      <c r="J13" s="89">
        <f>'Raw Data Entered'!K167</f>
        <v>0</v>
      </c>
      <c r="K13" s="88">
        <f>'Raw Data Entered'!L167</f>
        <v>0</v>
      </c>
      <c r="L13" s="88">
        <f>'Raw Data Entered'!M167</f>
        <v>0.3147012346</v>
      </c>
      <c r="M13" s="88">
        <f>'Raw Data Entered'!N167</f>
        <v>0</v>
      </c>
      <c r="N13" s="88">
        <f>'Raw Data Entered'!O167</f>
        <v>0</v>
      </c>
      <c r="O13" s="91">
        <f>'Raw Data Entered'!P131</f>
        <v>2</v>
      </c>
    </row>
    <row r="14">
      <c r="A14" s="82" t="s">
        <v>44</v>
      </c>
      <c r="B14" s="92">
        <f t="shared" ref="B14:O14" si="1">SUM(B2:B13)</f>
        <v>2.508306173</v>
      </c>
      <c r="C14" s="106">
        <f t="shared" si="1"/>
        <v>0</v>
      </c>
      <c r="D14" s="92">
        <f t="shared" si="1"/>
        <v>0</v>
      </c>
      <c r="E14" s="106">
        <f t="shared" si="1"/>
        <v>0.499945679</v>
      </c>
      <c r="F14" s="92">
        <f t="shared" si="1"/>
        <v>1.499945679</v>
      </c>
      <c r="G14" s="92">
        <f t="shared" si="1"/>
        <v>0</v>
      </c>
      <c r="H14" s="106">
        <f t="shared" si="1"/>
        <v>0</v>
      </c>
      <c r="I14" s="92">
        <f t="shared" si="1"/>
        <v>0</v>
      </c>
      <c r="J14" s="106">
        <f t="shared" si="1"/>
        <v>0</v>
      </c>
      <c r="K14" s="92">
        <f t="shared" si="1"/>
        <v>0</v>
      </c>
      <c r="L14" s="92">
        <f t="shared" si="1"/>
        <v>4.262404938</v>
      </c>
      <c r="M14" s="92">
        <f t="shared" si="1"/>
        <v>0</v>
      </c>
      <c r="N14" s="92">
        <f t="shared" si="1"/>
        <v>0</v>
      </c>
      <c r="O14" s="107">
        <f t="shared" si="1"/>
        <v>4</v>
      </c>
    </row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2" width="18.86"/>
    <col customWidth="1" min="3" max="3" width="20.43"/>
    <col customWidth="1" min="4" max="4" width="73.57"/>
    <col customWidth="1" min="5" max="24" width="14.43"/>
  </cols>
  <sheetData>
    <row r="1" ht="12.75" customHeight="1">
      <c r="A1" s="108" t="s">
        <v>19</v>
      </c>
      <c r="B1" s="109" t="s">
        <v>48</v>
      </c>
      <c r="C1" s="109" t="s">
        <v>49</v>
      </c>
      <c r="D1" s="109" t="s">
        <v>17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>
      <c r="A2" s="111">
        <v>43047.0</v>
      </c>
      <c r="B2" s="112" t="s">
        <v>47</v>
      </c>
      <c r="C2" s="113" t="s">
        <v>50</v>
      </c>
      <c r="D2" s="114" t="s">
        <v>51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>
      <c r="A3" s="116">
        <v>43066.0</v>
      </c>
      <c r="B3" s="117" t="s">
        <v>52</v>
      </c>
      <c r="C3" s="118" t="s">
        <v>53</v>
      </c>
      <c r="D3" s="119" t="s">
        <v>54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>
      <c r="A4" s="120">
        <v>43067.0</v>
      </c>
      <c r="B4" s="121" t="s">
        <v>47</v>
      </c>
      <c r="C4" s="122" t="s">
        <v>55</v>
      </c>
      <c r="D4" s="123" t="s">
        <v>56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</row>
    <row r="5">
      <c r="A5" s="124">
        <v>43068.0</v>
      </c>
      <c r="B5" s="125" t="s">
        <v>57</v>
      </c>
      <c r="C5" s="126" t="s">
        <v>53</v>
      </c>
      <c r="D5" s="127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</row>
    <row r="6">
      <c r="A6" s="120">
        <v>43069.0</v>
      </c>
      <c r="B6" s="121" t="s">
        <v>47</v>
      </c>
      <c r="C6" s="122" t="s">
        <v>58</v>
      </c>
      <c r="D6" s="123" t="s">
        <v>59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</row>
    <row r="7">
      <c r="A7" s="128">
        <v>43435.0</v>
      </c>
      <c r="B7" s="129"/>
      <c r="C7" s="130"/>
      <c r="D7" s="131" t="s">
        <v>60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</row>
    <row r="8">
      <c r="A8" s="124">
        <v>43435.0</v>
      </c>
      <c r="B8" s="125" t="s">
        <v>61</v>
      </c>
      <c r="C8" s="126" t="s">
        <v>62</v>
      </c>
      <c r="D8" s="127" t="s">
        <v>63</v>
      </c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</row>
    <row r="9">
      <c r="A9" s="124">
        <v>43113.0</v>
      </c>
      <c r="B9" s="125" t="s">
        <v>14</v>
      </c>
      <c r="C9" s="126" t="s">
        <v>62</v>
      </c>
      <c r="D9" s="127" t="s">
        <v>64</v>
      </c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>
      <c r="A10" s="120">
        <v>43131.0</v>
      </c>
      <c r="B10" s="121" t="s">
        <v>47</v>
      </c>
      <c r="C10" s="122" t="s">
        <v>55</v>
      </c>
      <c r="D10" s="123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  <row r="11">
      <c r="A11" s="128">
        <v>43160.0</v>
      </c>
      <c r="B11" s="129"/>
      <c r="C11" s="130"/>
      <c r="D11" s="131" t="s">
        <v>65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>
      <c r="A12" s="124">
        <v>43191.0</v>
      </c>
      <c r="B12" s="125" t="s">
        <v>27</v>
      </c>
      <c r="C12" s="126" t="s">
        <v>62</v>
      </c>
      <c r="D12" s="127" t="s">
        <v>66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>
      <c r="A13" s="124">
        <v>43248.0</v>
      </c>
      <c r="B13" s="125" t="s">
        <v>28</v>
      </c>
      <c r="C13" s="126" t="s">
        <v>67</v>
      </c>
      <c r="D13" s="127" t="s">
        <v>68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</row>
    <row r="14">
      <c r="A14" s="124">
        <v>43250.0</v>
      </c>
      <c r="B14" s="125" t="s">
        <v>69</v>
      </c>
      <c r="C14" s="126" t="s">
        <v>55</v>
      </c>
      <c r="D14" s="127" t="s">
        <v>70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</row>
    <row r="15">
      <c r="A15" s="124">
        <v>43254.0</v>
      </c>
      <c r="B15" s="125" t="s">
        <v>71</v>
      </c>
      <c r="C15" s="126" t="s">
        <v>72</v>
      </c>
      <c r="D15" s="127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</row>
    <row r="16">
      <c r="A16" s="120">
        <v>43254.0</v>
      </c>
      <c r="B16" s="121" t="s">
        <v>7</v>
      </c>
      <c r="C16" s="122" t="s">
        <v>73</v>
      </c>
      <c r="D16" s="123" t="s">
        <v>74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</row>
    <row r="17">
      <c r="A17" s="124">
        <v>43254.0</v>
      </c>
      <c r="B17" s="125" t="s">
        <v>69</v>
      </c>
      <c r="C17" s="126" t="s">
        <v>75</v>
      </c>
      <c r="D17" s="127" t="s">
        <v>76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</row>
    <row r="18">
      <c r="A18" s="124">
        <v>43311.0</v>
      </c>
      <c r="B18" s="125" t="s">
        <v>27</v>
      </c>
      <c r="C18" s="126" t="s">
        <v>77</v>
      </c>
      <c r="D18" s="127" t="s">
        <v>78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</row>
    <row r="19">
      <c r="A19" s="124">
        <v>43338.0</v>
      </c>
      <c r="B19" s="125" t="s">
        <v>57</v>
      </c>
      <c r="C19" s="126" t="s">
        <v>55</v>
      </c>
      <c r="D19" s="127" t="s">
        <v>79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</row>
    <row r="20">
      <c r="A20" s="132">
        <v>43400.0</v>
      </c>
      <c r="B20" s="133" t="s">
        <v>69</v>
      </c>
      <c r="C20" s="134" t="s">
        <v>73</v>
      </c>
      <c r="D20" s="135" t="s">
        <v>80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</row>
    <row r="21">
      <c r="A21" s="136">
        <v>43414.0</v>
      </c>
      <c r="B21" s="137" t="s">
        <v>69</v>
      </c>
      <c r="C21" s="138" t="s">
        <v>75</v>
      </c>
      <c r="D21" s="138" t="s">
        <v>81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</row>
    <row r="22">
      <c r="A22" s="136">
        <v>43432.0</v>
      </c>
      <c r="B22" s="137" t="s">
        <v>69</v>
      </c>
      <c r="C22" s="138" t="s">
        <v>58</v>
      </c>
      <c r="D22" s="138" t="s">
        <v>82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</row>
    <row r="23">
      <c r="A23" s="136">
        <v>43505.0</v>
      </c>
      <c r="B23" s="139" t="s">
        <v>14</v>
      </c>
      <c r="C23" s="138" t="s">
        <v>62</v>
      </c>
      <c r="D23" s="138" t="s">
        <v>83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</row>
    <row r="24">
      <c r="A24" s="136">
        <v>43300.0</v>
      </c>
      <c r="B24" s="139" t="s">
        <v>14</v>
      </c>
      <c r="C24" s="138" t="s">
        <v>84</v>
      </c>
      <c r="D24" s="138" t="s">
        <v>85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</row>
    <row r="25">
      <c r="A25" s="136">
        <v>43743.0</v>
      </c>
      <c r="B25" s="139" t="s">
        <v>86</v>
      </c>
      <c r="C25" s="138" t="s">
        <v>87</v>
      </c>
      <c r="D25" s="138" t="s">
        <v>88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</row>
    <row r="26">
      <c r="A26" s="136">
        <v>43963.0</v>
      </c>
      <c r="B26" s="139" t="s">
        <v>69</v>
      </c>
      <c r="C26" s="138" t="s">
        <v>89</v>
      </c>
      <c r="D26" s="138" t="s">
        <v>90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</row>
    <row r="27" ht="12.75" customHeight="1">
      <c r="A27" s="136">
        <v>44004.0</v>
      </c>
      <c r="B27" s="139" t="s">
        <v>69</v>
      </c>
      <c r="C27" s="138" t="s">
        <v>91</v>
      </c>
      <c r="D27" s="138" t="s">
        <v>92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</row>
    <row r="28" ht="12.75" customHeight="1">
      <c r="A28" s="136">
        <v>44067.0</v>
      </c>
      <c r="B28" s="139" t="s">
        <v>93</v>
      </c>
      <c r="C28" s="138" t="s">
        <v>89</v>
      </c>
      <c r="D28" s="138" t="s">
        <v>94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</row>
    <row r="29" ht="12.75" customHeight="1">
      <c r="A29" s="136">
        <v>44067.0</v>
      </c>
      <c r="B29" s="139" t="s">
        <v>93</v>
      </c>
      <c r="C29" s="138" t="s">
        <v>95</v>
      </c>
      <c r="D29" s="138" t="s">
        <v>96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</row>
    <row r="30" ht="12.75" customHeight="1">
      <c r="A30" s="136">
        <v>44073.0</v>
      </c>
      <c r="B30" s="139" t="s">
        <v>69</v>
      </c>
      <c r="C30" s="138" t="s">
        <v>97</v>
      </c>
      <c r="D30" s="138" t="s">
        <v>98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</row>
    <row r="31" ht="12.75" customHeight="1">
      <c r="A31" s="139" t="s">
        <v>99</v>
      </c>
      <c r="B31" s="139" t="s">
        <v>93</v>
      </c>
      <c r="C31" s="138" t="s">
        <v>100</v>
      </c>
      <c r="D31" s="138" t="s">
        <v>101</v>
      </c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</row>
    <row r="32">
      <c r="A32" s="136">
        <v>44119.0</v>
      </c>
      <c r="B32" s="139" t="s">
        <v>22</v>
      </c>
      <c r="C32" s="138" t="s">
        <v>102</v>
      </c>
      <c r="D32" s="138" t="s">
        <v>103</v>
      </c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</row>
    <row r="33" ht="12.75" customHeight="1">
      <c r="A33" s="136">
        <v>44276.0</v>
      </c>
      <c r="B33" s="139" t="s">
        <v>14</v>
      </c>
      <c r="C33" s="138" t="s">
        <v>104</v>
      </c>
      <c r="D33" s="138" t="s">
        <v>105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</row>
    <row r="34" ht="12.75" customHeight="1">
      <c r="A34" s="136">
        <v>44435.0</v>
      </c>
      <c r="B34" s="139" t="s">
        <v>69</v>
      </c>
      <c r="C34" s="138" t="s">
        <v>89</v>
      </c>
      <c r="D34" s="138" t="s">
        <v>106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</row>
    <row r="35" ht="12.75" customHeight="1">
      <c r="A35" s="136">
        <v>44479.0</v>
      </c>
      <c r="B35" s="139" t="s">
        <v>14</v>
      </c>
      <c r="C35" s="138" t="s">
        <v>104</v>
      </c>
      <c r="D35" s="138" t="s">
        <v>107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</row>
    <row r="36" ht="12.75" customHeight="1">
      <c r="A36" s="136">
        <v>44479.0</v>
      </c>
      <c r="B36" s="139" t="s">
        <v>14</v>
      </c>
      <c r="C36" s="138" t="s">
        <v>104</v>
      </c>
      <c r="D36" s="138" t="s">
        <v>108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</row>
    <row r="37" ht="12.75" customHeight="1">
      <c r="A37" s="136">
        <v>44593.0</v>
      </c>
      <c r="B37" s="139" t="s">
        <v>86</v>
      </c>
      <c r="C37" s="138" t="s">
        <v>109</v>
      </c>
      <c r="D37" s="138" t="s">
        <v>110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</row>
    <row r="38" ht="12.75" customHeight="1">
      <c r="A38" s="136">
        <v>44605.0</v>
      </c>
      <c r="B38" s="139" t="s">
        <v>14</v>
      </c>
      <c r="C38" s="138" t="s">
        <v>111</v>
      </c>
      <c r="D38" s="138" t="s">
        <v>112</v>
      </c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ht="12.75" customHeight="1">
      <c r="A39" s="136">
        <v>44620.0</v>
      </c>
      <c r="B39" s="139" t="s">
        <v>86</v>
      </c>
      <c r="C39" s="138" t="s">
        <v>113</v>
      </c>
      <c r="D39" s="138" t="s">
        <v>114</v>
      </c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ht="12.75" customHeight="1">
      <c r="A40" s="136">
        <v>44673.0</v>
      </c>
      <c r="B40" s="139" t="s">
        <v>115</v>
      </c>
      <c r="C40" s="138" t="s">
        <v>75</v>
      </c>
      <c r="D40" s="138" t="s">
        <v>116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</row>
    <row r="41" ht="12.75" customHeight="1">
      <c r="A41" s="136">
        <v>44734.0</v>
      </c>
      <c r="B41" s="139" t="s">
        <v>115</v>
      </c>
      <c r="C41" s="138" t="s">
        <v>50</v>
      </c>
      <c r="D41" s="138" t="s">
        <v>117</v>
      </c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</row>
    <row r="42" ht="12.75" customHeight="1">
      <c r="A42" s="136">
        <v>44748.0</v>
      </c>
      <c r="B42" s="139" t="s">
        <v>14</v>
      </c>
      <c r="C42" s="138" t="s">
        <v>118</v>
      </c>
      <c r="D42" s="138" t="s">
        <v>119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</row>
    <row r="43" ht="12.75" customHeight="1">
      <c r="A43" s="136">
        <v>44783.0</v>
      </c>
      <c r="B43" s="139" t="s">
        <v>115</v>
      </c>
      <c r="C43" s="138" t="s">
        <v>89</v>
      </c>
      <c r="D43" s="138" t="s">
        <v>120</v>
      </c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</row>
    <row r="44" ht="12.75" customHeight="1">
      <c r="A44" s="136">
        <v>44786.0</v>
      </c>
      <c r="B44" s="139" t="s">
        <v>115</v>
      </c>
      <c r="C44" s="138" t="s">
        <v>121</v>
      </c>
      <c r="D44" s="138" t="s">
        <v>122</v>
      </c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</row>
    <row r="45" ht="12.75" customHeight="1">
      <c r="A45" s="136">
        <v>44836.0</v>
      </c>
      <c r="B45" s="139" t="s">
        <v>86</v>
      </c>
      <c r="C45" s="138" t="s">
        <v>89</v>
      </c>
      <c r="D45" s="138" t="s">
        <v>123</v>
      </c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</row>
    <row r="46" ht="12.75" customHeight="1">
      <c r="A46" s="136">
        <v>44887.0</v>
      </c>
      <c r="B46" s="139" t="s">
        <v>14</v>
      </c>
      <c r="C46" s="138" t="s">
        <v>111</v>
      </c>
      <c r="D46" s="138" t="s">
        <v>124</v>
      </c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</row>
    <row r="47" ht="12.75" customHeight="1">
      <c r="A47" s="139" t="s">
        <v>125</v>
      </c>
      <c r="B47" s="139" t="s">
        <v>14</v>
      </c>
      <c r="C47" s="138" t="s">
        <v>111</v>
      </c>
      <c r="D47" s="138" t="s">
        <v>112</v>
      </c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</row>
    <row r="48" ht="12.75" customHeight="1">
      <c r="A48" s="139" t="s">
        <v>125</v>
      </c>
      <c r="B48" s="139" t="s">
        <v>14</v>
      </c>
      <c r="C48" s="138" t="s">
        <v>111</v>
      </c>
      <c r="D48" s="138" t="s">
        <v>112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</row>
    <row r="49" ht="12.75" customHeight="1">
      <c r="A49" s="136">
        <v>44927.0</v>
      </c>
      <c r="B49" s="139" t="s">
        <v>14</v>
      </c>
      <c r="C49" s="138" t="s">
        <v>111</v>
      </c>
      <c r="D49" s="138" t="s">
        <v>112</v>
      </c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</row>
    <row r="50" ht="12.75" customHeight="1">
      <c r="A50" s="136">
        <v>45230.0</v>
      </c>
      <c r="B50" s="139" t="s">
        <v>14</v>
      </c>
      <c r="C50" s="138" t="s">
        <v>126</v>
      </c>
      <c r="D50" s="138" t="s">
        <v>127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</row>
    <row r="51" ht="12.75" customHeight="1">
      <c r="A51" s="140">
        <v>45219.0</v>
      </c>
      <c r="B51" s="141" t="s">
        <v>128</v>
      </c>
      <c r="C51" s="142" t="s">
        <v>129</v>
      </c>
      <c r="D51" s="142" t="s">
        <v>130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</row>
    <row r="52" ht="12.75" customHeight="1">
      <c r="A52" s="136">
        <v>45245.0</v>
      </c>
      <c r="B52" s="139" t="s">
        <v>14</v>
      </c>
      <c r="C52" s="138" t="s">
        <v>111</v>
      </c>
      <c r="D52" s="138" t="s">
        <v>131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</row>
    <row r="53" ht="12.75" customHeight="1">
      <c r="A53" s="136">
        <v>45309.0</v>
      </c>
      <c r="B53" s="139" t="s">
        <v>86</v>
      </c>
      <c r="C53" s="138" t="s">
        <v>55</v>
      </c>
      <c r="D53" s="138" t="s">
        <v>132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</row>
    <row r="54" ht="12.75" customHeight="1">
      <c r="A54" s="136">
        <v>45324.0</v>
      </c>
      <c r="B54" s="139" t="s">
        <v>14</v>
      </c>
      <c r="C54" s="138" t="s">
        <v>111</v>
      </c>
      <c r="D54" s="138" t="s">
        <v>133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</row>
    <row r="55" ht="12.75" customHeight="1">
      <c r="A55" s="136">
        <v>45361.0</v>
      </c>
      <c r="B55" s="139" t="s">
        <v>14</v>
      </c>
      <c r="C55" s="138" t="s">
        <v>111</v>
      </c>
      <c r="D55" s="138" t="s">
        <v>134</v>
      </c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</row>
    <row r="56" ht="12.75" customHeight="1">
      <c r="A56" s="136">
        <v>45412.0</v>
      </c>
      <c r="B56" s="139" t="s">
        <v>115</v>
      </c>
      <c r="C56" s="138" t="s">
        <v>135</v>
      </c>
      <c r="D56" s="138" t="s">
        <v>136</v>
      </c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</row>
    <row r="57" ht="12.75" customHeight="1">
      <c r="A57" s="136">
        <v>45456.0</v>
      </c>
      <c r="B57" s="139" t="s">
        <v>115</v>
      </c>
      <c r="C57" s="138" t="s">
        <v>137</v>
      </c>
      <c r="D57" s="138" t="s">
        <v>138</v>
      </c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</row>
    <row r="58" ht="12.75" customHeight="1">
      <c r="A58" s="143"/>
      <c r="B58" s="144"/>
      <c r="C58" s="145"/>
      <c r="D58" s="14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</row>
    <row r="59" ht="12.75" customHeight="1">
      <c r="A59" s="143"/>
      <c r="B59" s="144"/>
      <c r="C59" s="145"/>
      <c r="D59" s="14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</row>
    <row r="60" ht="12.75" customHeight="1">
      <c r="A60" s="143"/>
      <c r="B60" s="144"/>
      <c r="C60" s="145"/>
      <c r="D60" s="14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</row>
    <row r="61" ht="12.75" customHeight="1">
      <c r="A61" s="143"/>
      <c r="B61" s="144"/>
      <c r="C61" s="145"/>
      <c r="D61" s="14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</row>
    <row r="62" ht="12.75" customHeight="1">
      <c r="A62" s="143"/>
      <c r="B62" s="144"/>
      <c r="C62" s="145"/>
      <c r="D62" s="14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</row>
    <row r="63" ht="12.75" customHeight="1">
      <c r="A63" s="143"/>
      <c r="B63" s="144"/>
      <c r="C63" s="145"/>
      <c r="D63" s="14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</row>
    <row r="64" ht="12.75" customHeight="1">
      <c r="A64" s="143"/>
      <c r="B64" s="144"/>
      <c r="C64" s="145"/>
      <c r="D64" s="14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</row>
    <row r="65" ht="12.75" customHeight="1">
      <c r="A65" s="143"/>
      <c r="B65" s="144"/>
      <c r="C65" s="145"/>
      <c r="D65" s="14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</row>
    <row r="66" ht="12.75" customHeight="1">
      <c r="A66" s="143"/>
      <c r="B66" s="144"/>
      <c r="C66" s="145"/>
      <c r="D66" s="14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</row>
    <row r="67" ht="12.75" customHeight="1">
      <c r="A67" s="143"/>
      <c r="B67" s="144"/>
      <c r="C67" s="145"/>
      <c r="D67" s="14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</row>
    <row r="68" ht="12.75" customHeight="1">
      <c r="A68" s="143"/>
      <c r="B68" s="144"/>
      <c r="C68" s="145"/>
      <c r="D68" s="14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</row>
    <row r="69" ht="12.75" customHeight="1">
      <c r="A69" s="143"/>
      <c r="B69" s="144"/>
      <c r="C69" s="145"/>
      <c r="D69" s="14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</row>
    <row r="70" ht="12.75" customHeight="1">
      <c r="A70" s="143"/>
      <c r="B70" s="144"/>
      <c r="C70" s="145"/>
      <c r="D70" s="14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</row>
    <row r="71" ht="12.75" customHeight="1">
      <c r="A71" s="143"/>
      <c r="B71" s="144"/>
      <c r="C71" s="145"/>
      <c r="D71" s="14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</row>
    <row r="72" ht="12.75" customHeight="1">
      <c r="A72" s="143"/>
      <c r="B72" s="144"/>
      <c r="C72" s="145"/>
      <c r="D72" s="14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</row>
    <row r="73" ht="12.75" customHeight="1">
      <c r="A73" s="143"/>
      <c r="B73" s="144"/>
      <c r="C73" s="145"/>
      <c r="D73" s="14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</row>
    <row r="74" ht="12.75" customHeight="1">
      <c r="A74" s="143"/>
      <c r="B74" s="144"/>
      <c r="C74" s="145"/>
      <c r="D74" s="14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</row>
    <row r="75" ht="12.75" customHeight="1">
      <c r="A75" s="143"/>
      <c r="B75" s="144"/>
      <c r="C75" s="145"/>
      <c r="D75" s="14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</row>
    <row r="76" ht="12.75" customHeight="1">
      <c r="A76" s="143"/>
      <c r="B76" s="144"/>
      <c r="C76" s="145"/>
      <c r="D76" s="14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</row>
    <row r="77" ht="12.75" customHeight="1">
      <c r="A77" s="143"/>
      <c r="B77" s="144"/>
      <c r="C77" s="145"/>
      <c r="D77" s="14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</row>
    <row r="78" ht="12.75" customHeight="1">
      <c r="A78" s="143"/>
      <c r="B78" s="144"/>
      <c r="C78" s="145"/>
      <c r="D78" s="14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</row>
    <row r="79" ht="12.75" customHeight="1">
      <c r="A79" s="143"/>
      <c r="B79" s="144"/>
      <c r="C79" s="145"/>
      <c r="D79" s="14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</row>
    <row r="80" ht="12.75" customHeight="1">
      <c r="A80" s="143"/>
      <c r="B80" s="144"/>
      <c r="C80" s="145"/>
      <c r="D80" s="14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</row>
    <row r="81" ht="12.75" customHeight="1">
      <c r="A81" s="143"/>
      <c r="B81" s="144"/>
      <c r="C81" s="145"/>
      <c r="D81" s="14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</row>
    <row r="82" ht="12.75" customHeight="1">
      <c r="A82" s="143"/>
      <c r="B82" s="144"/>
      <c r="C82" s="145"/>
      <c r="D82" s="14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</row>
    <row r="83" ht="12.75" customHeight="1">
      <c r="A83" s="143"/>
      <c r="B83" s="144"/>
      <c r="C83" s="145"/>
      <c r="D83" s="14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</row>
    <row r="84" ht="12.75" customHeight="1">
      <c r="A84" s="143"/>
      <c r="B84" s="144"/>
      <c r="C84" s="145"/>
      <c r="D84" s="14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</row>
    <row r="85" ht="12.75" customHeight="1">
      <c r="A85" s="143"/>
      <c r="B85" s="144"/>
      <c r="C85" s="145"/>
      <c r="D85" s="14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</row>
    <row r="86" ht="12.75" customHeight="1">
      <c r="A86" s="143"/>
      <c r="B86" s="144"/>
      <c r="C86" s="145"/>
      <c r="D86" s="14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</row>
    <row r="87" ht="12.75" customHeight="1">
      <c r="A87" s="143"/>
      <c r="B87" s="144"/>
      <c r="C87" s="145"/>
      <c r="D87" s="14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</row>
    <row r="88" ht="12.75" customHeight="1">
      <c r="A88" s="143"/>
      <c r="B88" s="144"/>
      <c r="C88" s="145"/>
      <c r="D88" s="14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</row>
    <row r="89" ht="12.75" customHeight="1">
      <c r="A89" s="143"/>
      <c r="B89" s="144"/>
      <c r="C89" s="145"/>
      <c r="D89" s="14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</row>
    <row r="90" ht="12.75" customHeight="1">
      <c r="A90" s="143"/>
      <c r="B90" s="144"/>
      <c r="C90" s="145"/>
      <c r="D90" s="14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</row>
    <row r="91" ht="12.75" customHeight="1">
      <c r="A91" s="143"/>
      <c r="B91" s="144"/>
      <c r="C91" s="145"/>
      <c r="D91" s="14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</row>
    <row r="92" ht="12.75" customHeight="1">
      <c r="A92" s="143"/>
      <c r="B92" s="144"/>
      <c r="C92" s="145"/>
      <c r="D92" s="14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</row>
    <row r="93" ht="12.75" customHeight="1">
      <c r="A93" s="143"/>
      <c r="B93" s="144"/>
      <c r="C93" s="145"/>
      <c r="D93" s="14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</row>
    <row r="94" ht="12.75" customHeight="1">
      <c r="A94" s="143"/>
      <c r="B94" s="144"/>
      <c r="C94" s="145"/>
      <c r="D94" s="14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</row>
    <row r="95" ht="12.75" customHeight="1">
      <c r="A95" s="143"/>
      <c r="B95" s="144"/>
      <c r="C95" s="145"/>
      <c r="D95" s="14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</row>
    <row r="96" ht="12.75" customHeight="1">
      <c r="A96" s="143"/>
      <c r="B96" s="144"/>
      <c r="C96" s="145"/>
      <c r="D96" s="14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</row>
    <row r="97" ht="12.75" customHeight="1">
      <c r="A97" s="143"/>
      <c r="B97" s="144"/>
      <c r="C97" s="145"/>
      <c r="D97" s="14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</row>
    <row r="98" ht="12.75" customHeight="1">
      <c r="A98" s="143"/>
      <c r="B98" s="144"/>
      <c r="C98" s="145"/>
      <c r="D98" s="14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</row>
    <row r="99" ht="12.75" customHeight="1">
      <c r="A99" s="143"/>
      <c r="B99" s="144"/>
      <c r="C99" s="145"/>
      <c r="D99" s="14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</row>
    <row r="100" ht="12.75" customHeight="1">
      <c r="A100" s="143"/>
      <c r="B100" s="144"/>
      <c r="C100" s="145"/>
      <c r="D100" s="14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</row>
    <row r="101" ht="12.75" customHeight="1">
      <c r="A101" s="143"/>
      <c r="B101" s="144"/>
      <c r="C101" s="145"/>
      <c r="D101" s="14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</row>
    <row r="102" ht="12.75" customHeight="1">
      <c r="A102" s="143"/>
      <c r="B102" s="144"/>
      <c r="C102" s="145"/>
      <c r="D102" s="14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</row>
    <row r="103" ht="12.75" customHeight="1">
      <c r="A103" s="143"/>
      <c r="B103" s="144"/>
      <c r="C103" s="145"/>
      <c r="D103" s="14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</row>
    <row r="104" ht="12.75" customHeight="1">
      <c r="A104" s="143"/>
      <c r="B104" s="144"/>
      <c r="C104" s="145"/>
      <c r="D104" s="14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</row>
    <row r="105" ht="12.75" customHeight="1">
      <c r="A105" s="143"/>
      <c r="B105" s="144"/>
      <c r="C105" s="145"/>
      <c r="D105" s="14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</row>
    <row r="106" ht="12.75" customHeight="1">
      <c r="A106" s="143"/>
      <c r="B106" s="144"/>
      <c r="C106" s="145"/>
      <c r="D106" s="14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</row>
    <row r="107" ht="12.75" customHeight="1">
      <c r="A107" s="143"/>
      <c r="B107" s="144"/>
      <c r="C107" s="145"/>
      <c r="D107" s="14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</row>
    <row r="108" ht="12.75" customHeight="1">
      <c r="A108" s="143"/>
      <c r="B108" s="144"/>
      <c r="C108" s="145"/>
      <c r="D108" s="14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</row>
    <row r="109" ht="12.75" customHeight="1">
      <c r="A109" s="143"/>
      <c r="B109" s="144"/>
      <c r="C109" s="145"/>
      <c r="D109" s="14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</row>
    <row r="110" ht="12.75" customHeight="1">
      <c r="A110" s="143"/>
      <c r="B110" s="144"/>
      <c r="C110" s="145"/>
      <c r="D110" s="14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</row>
    <row r="111" ht="12.75" customHeight="1">
      <c r="A111" s="143"/>
      <c r="B111" s="144"/>
      <c r="C111" s="145"/>
      <c r="D111" s="14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</row>
    <row r="112" ht="12.75" customHeight="1">
      <c r="A112" s="143"/>
      <c r="B112" s="144"/>
      <c r="C112" s="145"/>
      <c r="D112" s="14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</row>
    <row r="113" ht="12.75" customHeight="1">
      <c r="A113" s="143"/>
      <c r="B113" s="144"/>
      <c r="C113" s="145"/>
      <c r="D113" s="14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</row>
    <row r="114" ht="12.75" customHeight="1">
      <c r="A114" s="143"/>
      <c r="B114" s="144"/>
      <c r="C114" s="145"/>
      <c r="D114" s="14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</row>
    <row r="115" ht="12.75" customHeight="1">
      <c r="A115" s="143"/>
      <c r="B115" s="144"/>
      <c r="C115" s="145"/>
      <c r="D115" s="14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</row>
    <row r="116" ht="12.75" customHeight="1">
      <c r="A116" s="143"/>
      <c r="B116" s="144"/>
      <c r="C116" s="145"/>
      <c r="D116" s="14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</row>
    <row r="117" ht="12.75" customHeight="1">
      <c r="A117" s="143"/>
      <c r="B117" s="144"/>
      <c r="C117" s="145"/>
      <c r="D117" s="14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</row>
    <row r="118" ht="12.75" customHeight="1">
      <c r="A118" s="143"/>
      <c r="B118" s="144"/>
      <c r="C118" s="145"/>
      <c r="D118" s="14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</row>
    <row r="119" ht="12.75" customHeight="1">
      <c r="A119" s="143"/>
      <c r="B119" s="144"/>
      <c r="C119" s="145"/>
      <c r="D119" s="14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</row>
    <row r="120" ht="12.75" customHeight="1">
      <c r="A120" s="143"/>
      <c r="B120" s="144"/>
      <c r="C120" s="145"/>
      <c r="D120" s="14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</row>
    <row r="121" ht="12.75" customHeight="1">
      <c r="A121" s="143"/>
      <c r="B121" s="144"/>
      <c r="C121" s="145"/>
      <c r="D121" s="14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</row>
    <row r="122" ht="12.75" customHeight="1">
      <c r="A122" s="143"/>
      <c r="B122" s="144"/>
      <c r="C122" s="145"/>
      <c r="D122" s="14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</row>
    <row r="123" ht="12.75" customHeight="1">
      <c r="A123" s="143"/>
      <c r="B123" s="144"/>
      <c r="C123" s="145"/>
      <c r="D123" s="14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</row>
    <row r="124" ht="12.75" customHeight="1">
      <c r="A124" s="143"/>
      <c r="B124" s="144"/>
      <c r="C124" s="145"/>
      <c r="D124" s="14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</row>
    <row r="125" ht="12.75" customHeight="1">
      <c r="A125" s="143"/>
      <c r="B125" s="144"/>
      <c r="C125" s="145"/>
      <c r="D125" s="14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</row>
    <row r="126" ht="12.75" customHeight="1">
      <c r="A126" s="143"/>
      <c r="B126" s="144"/>
      <c r="C126" s="145"/>
      <c r="D126" s="14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</row>
    <row r="127" ht="12.75" customHeight="1">
      <c r="A127" s="143"/>
      <c r="B127" s="144"/>
      <c r="C127" s="145"/>
      <c r="D127" s="14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</row>
    <row r="128" ht="12.75" customHeight="1">
      <c r="A128" s="143"/>
      <c r="B128" s="144"/>
      <c r="C128" s="145"/>
      <c r="D128" s="14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</row>
    <row r="129" ht="12.75" customHeight="1">
      <c r="A129" s="143"/>
      <c r="B129" s="144"/>
      <c r="C129" s="145"/>
      <c r="D129" s="14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</row>
    <row r="130" ht="12.75" customHeight="1">
      <c r="A130" s="143"/>
      <c r="B130" s="144"/>
      <c r="C130" s="145"/>
      <c r="D130" s="14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</row>
    <row r="131" ht="12.75" customHeight="1">
      <c r="A131" s="143"/>
      <c r="B131" s="144"/>
      <c r="C131" s="145"/>
      <c r="D131" s="14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</row>
    <row r="132" ht="12.75" customHeight="1">
      <c r="A132" s="143"/>
      <c r="B132" s="144"/>
      <c r="C132" s="145"/>
      <c r="D132" s="14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</row>
    <row r="133" ht="12.75" customHeight="1">
      <c r="A133" s="143"/>
      <c r="B133" s="144"/>
      <c r="C133" s="145"/>
      <c r="D133" s="14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</row>
    <row r="134" ht="12.75" customHeight="1">
      <c r="A134" s="143"/>
      <c r="B134" s="144"/>
      <c r="C134" s="145"/>
      <c r="D134" s="14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</row>
    <row r="135" ht="12.75" customHeight="1">
      <c r="A135" s="143"/>
      <c r="B135" s="144"/>
      <c r="C135" s="145"/>
      <c r="D135" s="14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</row>
    <row r="136" ht="12.75" customHeight="1">
      <c r="A136" s="143"/>
      <c r="B136" s="144"/>
      <c r="C136" s="145"/>
      <c r="D136" s="14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</row>
    <row r="137" ht="12.75" customHeight="1">
      <c r="A137" s="143"/>
      <c r="B137" s="144"/>
      <c r="C137" s="145"/>
      <c r="D137" s="14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</row>
    <row r="138" ht="12.75" customHeight="1">
      <c r="A138" s="143"/>
      <c r="B138" s="144"/>
      <c r="C138" s="145"/>
      <c r="D138" s="14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</row>
    <row r="139" ht="12.75" customHeight="1">
      <c r="A139" s="143"/>
      <c r="B139" s="144"/>
      <c r="C139" s="145"/>
      <c r="D139" s="14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</row>
    <row r="140" ht="12.75" customHeight="1">
      <c r="A140" s="143"/>
      <c r="B140" s="144"/>
      <c r="C140" s="145"/>
      <c r="D140" s="14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</row>
    <row r="141" ht="12.75" customHeight="1">
      <c r="A141" s="143"/>
      <c r="B141" s="144"/>
      <c r="C141" s="145"/>
      <c r="D141" s="14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</row>
    <row r="142" ht="12.75" customHeight="1">
      <c r="A142" s="143"/>
      <c r="B142" s="144"/>
      <c r="C142" s="145"/>
      <c r="D142" s="14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</row>
    <row r="143" ht="12.75" customHeight="1">
      <c r="A143" s="143"/>
      <c r="B143" s="144"/>
      <c r="C143" s="145"/>
      <c r="D143" s="14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</row>
    <row r="144" ht="12.75" customHeight="1">
      <c r="A144" s="143"/>
      <c r="B144" s="144"/>
      <c r="C144" s="145"/>
      <c r="D144" s="14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</row>
    <row r="145" ht="12.75" customHeight="1">
      <c r="A145" s="143"/>
      <c r="B145" s="144"/>
      <c r="C145" s="145"/>
      <c r="D145" s="14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</row>
    <row r="146" ht="12.75" customHeight="1">
      <c r="A146" s="143"/>
      <c r="B146" s="144"/>
      <c r="C146" s="145"/>
      <c r="D146" s="14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</row>
    <row r="147" ht="12.75" customHeight="1">
      <c r="A147" s="143"/>
      <c r="B147" s="144"/>
      <c r="C147" s="145"/>
      <c r="D147" s="14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</row>
    <row r="148" ht="12.75" customHeight="1">
      <c r="A148" s="143"/>
      <c r="B148" s="144"/>
      <c r="C148" s="145"/>
      <c r="D148" s="14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</row>
    <row r="149" ht="12.75" customHeight="1">
      <c r="A149" s="143"/>
      <c r="B149" s="144"/>
      <c r="C149" s="145"/>
      <c r="D149" s="14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</row>
    <row r="150" ht="12.75" customHeight="1">
      <c r="A150" s="143"/>
      <c r="B150" s="144"/>
      <c r="C150" s="145"/>
      <c r="D150" s="14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</row>
    <row r="151" ht="12.75" customHeight="1">
      <c r="A151" s="143"/>
      <c r="B151" s="144"/>
      <c r="C151" s="145"/>
      <c r="D151" s="14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</row>
    <row r="152" ht="12.75" customHeight="1">
      <c r="A152" s="143"/>
      <c r="B152" s="144"/>
      <c r="C152" s="145"/>
      <c r="D152" s="14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</row>
    <row r="153" ht="12.75" customHeight="1">
      <c r="A153" s="143"/>
      <c r="B153" s="144"/>
      <c r="C153" s="145"/>
      <c r="D153" s="14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</row>
    <row r="154" ht="12.75" customHeight="1">
      <c r="A154" s="143"/>
      <c r="B154" s="144"/>
      <c r="C154" s="145"/>
      <c r="D154" s="14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</row>
    <row r="155" ht="12.75" customHeight="1">
      <c r="A155" s="143"/>
      <c r="B155" s="144"/>
      <c r="C155" s="145"/>
      <c r="D155" s="14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</row>
    <row r="156" ht="12.75" customHeight="1">
      <c r="A156" s="143"/>
      <c r="B156" s="144"/>
      <c r="C156" s="145"/>
      <c r="D156" s="14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</row>
    <row r="157" ht="12.75" customHeight="1">
      <c r="A157" s="143"/>
      <c r="B157" s="144"/>
      <c r="C157" s="145"/>
      <c r="D157" s="14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</row>
    <row r="158" ht="12.75" customHeight="1">
      <c r="A158" s="143"/>
      <c r="B158" s="144"/>
      <c r="C158" s="145"/>
      <c r="D158" s="14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</row>
    <row r="159" ht="12.75" customHeight="1">
      <c r="A159" s="143"/>
      <c r="B159" s="144"/>
      <c r="C159" s="145"/>
      <c r="D159" s="14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</row>
    <row r="160" ht="12.75" customHeight="1">
      <c r="A160" s="143"/>
      <c r="B160" s="144"/>
      <c r="C160" s="145"/>
      <c r="D160" s="14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</row>
    <row r="161" ht="12.75" customHeight="1">
      <c r="A161" s="143"/>
      <c r="B161" s="144"/>
      <c r="C161" s="145"/>
      <c r="D161" s="14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</row>
    <row r="162" ht="12.75" customHeight="1">
      <c r="A162" s="143"/>
      <c r="B162" s="144"/>
      <c r="C162" s="145"/>
      <c r="D162" s="14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</row>
    <row r="163" ht="12.75" customHeight="1">
      <c r="A163" s="143"/>
      <c r="B163" s="144"/>
      <c r="C163" s="145"/>
      <c r="D163" s="14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</row>
    <row r="164" ht="12.75" customHeight="1">
      <c r="A164" s="143"/>
      <c r="B164" s="144"/>
      <c r="C164" s="145"/>
      <c r="D164" s="14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</row>
    <row r="165" ht="12.75" customHeight="1">
      <c r="A165" s="143"/>
      <c r="B165" s="144"/>
      <c r="C165" s="145"/>
      <c r="D165" s="14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</row>
    <row r="166" ht="12.75" customHeight="1">
      <c r="A166" s="143"/>
      <c r="B166" s="144"/>
      <c r="C166" s="145"/>
      <c r="D166" s="14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</row>
    <row r="167" ht="12.75" customHeight="1">
      <c r="A167" s="143"/>
      <c r="B167" s="144"/>
      <c r="C167" s="145"/>
      <c r="D167" s="14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</row>
    <row r="168" ht="12.75" customHeight="1">
      <c r="A168" s="143"/>
      <c r="B168" s="144"/>
      <c r="C168" s="145"/>
      <c r="D168" s="14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</row>
    <row r="169" ht="12.75" customHeight="1">
      <c r="A169" s="143"/>
      <c r="B169" s="144"/>
      <c r="C169" s="145"/>
      <c r="D169" s="14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</row>
    <row r="170" ht="12.75" customHeight="1">
      <c r="A170" s="143"/>
      <c r="B170" s="144"/>
      <c r="C170" s="145"/>
      <c r="D170" s="14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</row>
    <row r="171" ht="12.75" customHeight="1">
      <c r="A171" s="143"/>
      <c r="B171" s="144"/>
      <c r="C171" s="145"/>
      <c r="D171" s="14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</row>
    <row r="172" ht="12.75" customHeight="1">
      <c r="A172" s="143"/>
      <c r="B172" s="144"/>
      <c r="C172" s="145"/>
      <c r="D172" s="14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</row>
    <row r="173" ht="12.75" customHeight="1">
      <c r="A173" s="143"/>
      <c r="B173" s="144"/>
      <c r="C173" s="145"/>
      <c r="D173" s="14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</row>
    <row r="174" ht="12.75" customHeight="1">
      <c r="A174" s="143"/>
      <c r="B174" s="144"/>
      <c r="C174" s="145"/>
      <c r="D174" s="14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</row>
    <row r="175" ht="12.75" customHeight="1">
      <c r="A175" s="143"/>
      <c r="B175" s="144"/>
      <c r="C175" s="145"/>
      <c r="D175" s="14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</row>
    <row r="176" ht="12.75" customHeight="1">
      <c r="A176" s="143"/>
      <c r="B176" s="144"/>
      <c r="C176" s="145"/>
      <c r="D176" s="14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</row>
    <row r="177" ht="12.75" customHeight="1">
      <c r="A177" s="143"/>
      <c r="B177" s="144"/>
      <c r="C177" s="145"/>
      <c r="D177" s="14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</row>
    <row r="178" ht="12.75" customHeight="1">
      <c r="A178" s="143"/>
      <c r="B178" s="144"/>
      <c r="C178" s="145"/>
      <c r="D178" s="14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</row>
    <row r="179" ht="12.75" customHeight="1">
      <c r="A179" s="143"/>
      <c r="B179" s="144"/>
      <c r="C179" s="145"/>
      <c r="D179" s="14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</row>
    <row r="180" ht="12.75" customHeight="1">
      <c r="A180" s="143"/>
      <c r="B180" s="144"/>
      <c r="C180" s="145"/>
      <c r="D180" s="14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</row>
    <row r="181" ht="12.75" customHeight="1">
      <c r="A181" s="143"/>
      <c r="B181" s="144"/>
      <c r="C181" s="145"/>
      <c r="D181" s="14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</row>
    <row r="182" ht="12.75" customHeight="1">
      <c r="A182" s="143"/>
      <c r="B182" s="144"/>
      <c r="C182" s="145"/>
      <c r="D182" s="14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</row>
    <row r="183" ht="12.75" customHeight="1">
      <c r="A183" s="143"/>
      <c r="B183" s="144"/>
      <c r="C183" s="145"/>
      <c r="D183" s="14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</row>
    <row r="184" ht="12.75" customHeight="1">
      <c r="A184" s="143"/>
      <c r="B184" s="144"/>
      <c r="C184" s="145"/>
      <c r="D184" s="14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</row>
    <row r="185" ht="12.75" customHeight="1">
      <c r="A185" s="143"/>
      <c r="B185" s="144"/>
      <c r="C185" s="145"/>
      <c r="D185" s="14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</row>
    <row r="186" ht="12.75" customHeight="1">
      <c r="A186" s="143"/>
      <c r="B186" s="144"/>
      <c r="C186" s="145"/>
      <c r="D186" s="14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</row>
    <row r="187" ht="12.75" customHeight="1">
      <c r="A187" s="143"/>
      <c r="B187" s="144"/>
      <c r="C187" s="145"/>
      <c r="D187" s="14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</row>
    <row r="188" ht="12.75" customHeight="1">
      <c r="A188" s="143"/>
      <c r="B188" s="144"/>
      <c r="C188" s="145"/>
      <c r="D188" s="14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</row>
    <row r="189" ht="12.75" customHeight="1">
      <c r="A189" s="143"/>
      <c r="B189" s="144"/>
      <c r="C189" s="145"/>
      <c r="D189" s="14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</row>
    <row r="190" ht="12.75" customHeight="1">
      <c r="A190" s="143"/>
      <c r="B190" s="144"/>
      <c r="C190" s="145"/>
      <c r="D190" s="14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</row>
    <row r="191" ht="12.75" customHeight="1">
      <c r="A191" s="143"/>
      <c r="B191" s="144"/>
      <c r="C191" s="145"/>
      <c r="D191" s="14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</row>
    <row r="192" ht="12.75" customHeight="1">
      <c r="A192" s="143"/>
      <c r="B192" s="144"/>
      <c r="C192" s="145"/>
      <c r="D192" s="14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</row>
    <row r="193" ht="12.75" customHeight="1">
      <c r="A193" s="143"/>
      <c r="B193" s="144"/>
      <c r="C193" s="145"/>
      <c r="D193" s="14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</row>
    <row r="194" ht="12.75" customHeight="1">
      <c r="A194" s="143"/>
      <c r="B194" s="144"/>
      <c r="C194" s="145"/>
      <c r="D194" s="14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</row>
    <row r="195" ht="12.75" customHeight="1">
      <c r="A195" s="143"/>
      <c r="B195" s="144"/>
      <c r="C195" s="145"/>
      <c r="D195" s="14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</row>
    <row r="196" ht="12.75" customHeight="1">
      <c r="A196" s="143"/>
      <c r="B196" s="144"/>
      <c r="C196" s="145"/>
      <c r="D196" s="14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</row>
    <row r="197" ht="12.75" customHeight="1">
      <c r="A197" s="143"/>
      <c r="B197" s="144"/>
      <c r="C197" s="145"/>
      <c r="D197" s="14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</row>
    <row r="198" ht="12.75" customHeight="1">
      <c r="A198" s="143"/>
      <c r="B198" s="144"/>
      <c r="C198" s="145"/>
      <c r="D198" s="14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</row>
    <row r="199" ht="12.75" customHeight="1">
      <c r="A199" s="143"/>
      <c r="B199" s="144"/>
      <c r="C199" s="145"/>
      <c r="D199" s="14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</row>
    <row r="200" ht="12.75" customHeight="1">
      <c r="A200" s="143"/>
      <c r="B200" s="144"/>
      <c r="C200" s="145"/>
      <c r="D200" s="14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</row>
    <row r="201" ht="12.75" customHeight="1">
      <c r="A201" s="143"/>
      <c r="B201" s="144"/>
      <c r="C201" s="145"/>
      <c r="D201" s="14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</row>
    <row r="202" ht="12.75" customHeight="1">
      <c r="A202" s="143"/>
      <c r="B202" s="144"/>
      <c r="C202" s="145"/>
      <c r="D202" s="14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</row>
    <row r="203" ht="12.75" customHeight="1">
      <c r="A203" s="143"/>
      <c r="B203" s="144"/>
      <c r="C203" s="145"/>
      <c r="D203" s="14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</row>
    <row r="204" ht="12.75" customHeight="1">
      <c r="A204" s="143"/>
      <c r="B204" s="144"/>
      <c r="C204" s="145"/>
      <c r="D204" s="14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</row>
    <row r="205" ht="12.75" customHeight="1">
      <c r="A205" s="143"/>
      <c r="B205" s="144"/>
      <c r="C205" s="145"/>
      <c r="D205" s="14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</row>
    <row r="206" ht="12.75" customHeight="1">
      <c r="A206" s="143"/>
      <c r="B206" s="144"/>
      <c r="C206" s="145"/>
      <c r="D206" s="14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</row>
    <row r="207" ht="12.75" customHeight="1">
      <c r="A207" s="143"/>
      <c r="B207" s="144"/>
      <c r="C207" s="145"/>
      <c r="D207" s="14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</row>
    <row r="208" ht="12.75" customHeight="1">
      <c r="A208" s="143"/>
      <c r="B208" s="144"/>
      <c r="C208" s="145"/>
      <c r="D208" s="14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</row>
    <row r="209" ht="12.75" customHeight="1">
      <c r="A209" s="143"/>
      <c r="B209" s="144"/>
      <c r="C209" s="145"/>
      <c r="D209" s="14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</row>
    <row r="210" ht="12.75" customHeight="1">
      <c r="A210" s="143"/>
      <c r="B210" s="144"/>
      <c r="C210" s="145"/>
      <c r="D210" s="14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</row>
    <row r="211" ht="12.75" customHeight="1">
      <c r="A211" s="143"/>
      <c r="B211" s="144"/>
      <c r="C211" s="145"/>
      <c r="D211" s="14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</row>
    <row r="212" ht="12.75" customHeight="1">
      <c r="A212" s="143"/>
      <c r="B212" s="144"/>
      <c r="C212" s="145"/>
      <c r="D212" s="14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</row>
    <row r="213" ht="12.75" customHeight="1">
      <c r="A213" s="143"/>
      <c r="B213" s="144"/>
      <c r="C213" s="145"/>
      <c r="D213" s="14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</row>
    <row r="214" ht="12.75" customHeight="1">
      <c r="A214" s="143"/>
      <c r="B214" s="144"/>
      <c r="C214" s="145"/>
      <c r="D214" s="14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</row>
    <row r="215" ht="12.75" customHeight="1">
      <c r="A215" s="143"/>
      <c r="B215" s="144"/>
      <c r="C215" s="145"/>
      <c r="D215" s="14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</row>
    <row r="216" ht="12.75" customHeight="1">
      <c r="A216" s="143"/>
      <c r="B216" s="144"/>
      <c r="C216" s="145"/>
      <c r="D216" s="14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</row>
    <row r="217" ht="12.75" customHeight="1">
      <c r="A217" s="143"/>
      <c r="B217" s="144"/>
      <c r="C217" s="145"/>
      <c r="D217" s="14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</row>
    <row r="218" ht="12.75" customHeight="1">
      <c r="A218" s="143"/>
      <c r="B218" s="144"/>
      <c r="C218" s="145"/>
      <c r="D218" s="14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</row>
    <row r="219" ht="12.75" customHeight="1">
      <c r="A219" s="143"/>
      <c r="B219" s="144"/>
      <c r="C219" s="145"/>
      <c r="D219" s="145"/>
      <c r="E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6.0"/>
    <col customWidth="1" min="3" max="3" width="5.43"/>
    <col customWidth="1" min="4" max="4" width="5.86"/>
    <col customWidth="1" min="5" max="9" width="6.14"/>
    <col customWidth="1" min="10" max="10" width="4.71"/>
    <col customWidth="1" min="11" max="11" width="4.86"/>
    <col customWidth="1" min="12" max="12" width="5.14"/>
    <col customWidth="1" min="13" max="13" width="5.0"/>
    <col customWidth="1" min="14" max="14" width="5.14"/>
    <col customWidth="1" min="15" max="15" width="4.57"/>
    <col customWidth="1" min="16" max="17" width="5.29"/>
    <col customWidth="1" min="18" max="18" width="7.29"/>
    <col customWidth="1" min="19" max="20" width="5.86"/>
    <col customWidth="1" min="21" max="21" width="5.29"/>
    <col customWidth="1" min="22" max="22" width="5.43"/>
    <col customWidth="1" min="23" max="23" width="5.0"/>
    <col customWidth="1" min="24" max="24" width="5.43"/>
    <col customWidth="1" min="25" max="25" width="4.86"/>
    <col customWidth="1" min="26" max="26" width="5.0"/>
    <col customWidth="1" min="27" max="27" width="4.43"/>
    <col customWidth="1" min="28" max="28" width="4.86"/>
    <col customWidth="1" min="29" max="29" width="7.0"/>
    <col customWidth="1" min="30" max="30" width="5.86"/>
    <col customWidth="1" min="31" max="31" width="4.71"/>
  </cols>
  <sheetData>
    <row r="1">
      <c r="A1" s="146" t="s">
        <v>139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149" t="s">
        <v>140</v>
      </c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</row>
    <row r="2">
      <c r="A2" s="150"/>
      <c r="B2" s="151">
        <v>2011.0</v>
      </c>
      <c r="C2" s="152">
        <v>2012.0</v>
      </c>
      <c r="D2" s="153">
        <v>2013.0</v>
      </c>
      <c r="E2" s="152">
        <v>2014.0</v>
      </c>
      <c r="F2" s="153">
        <v>2015.0</v>
      </c>
      <c r="G2" s="152">
        <v>2016.0</v>
      </c>
      <c r="H2" s="154">
        <v>2017.0</v>
      </c>
      <c r="I2" s="155">
        <v>2018.0</v>
      </c>
      <c r="J2" s="156">
        <v>2019.0</v>
      </c>
      <c r="K2" s="157">
        <v>2020.0</v>
      </c>
      <c r="L2" s="156">
        <v>2021.0</v>
      </c>
      <c r="M2" s="157">
        <v>2022.0</v>
      </c>
      <c r="N2" s="156">
        <v>2023.0</v>
      </c>
      <c r="O2" s="158">
        <v>2024.0</v>
      </c>
      <c r="P2" s="159"/>
      <c r="Q2" s="160"/>
      <c r="R2" s="151">
        <v>2011.0</v>
      </c>
      <c r="S2" s="152">
        <v>2012.0</v>
      </c>
      <c r="T2" s="153">
        <v>2013.0</v>
      </c>
      <c r="U2" s="152">
        <v>2014.0</v>
      </c>
      <c r="V2" s="153">
        <v>2015.0</v>
      </c>
      <c r="W2" s="152">
        <v>2016.0</v>
      </c>
      <c r="X2" s="154">
        <v>2017.0</v>
      </c>
      <c r="Y2" s="155">
        <v>2018.0</v>
      </c>
      <c r="Z2" s="156">
        <v>2019.0</v>
      </c>
      <c r="AA2" s="157">
        <v>2020.0</v>
      </c>
      <c r="AB2" s="156">
        <v>2021.0</v>
      </c>
      <c r="AC2" s="157">
        <v>2022.0</v>
      </c>
      <c r="AD2" s="156">
        <v>2023.0</v>
      </c>
      <c r="AE2" s="157">
        <v>2024.0</v>
      </c>
    </row>
    <row r="3">
      <c r="A3" s="161" t="s">
        <v>141</v>
      </c>
      <c r="B3" s="162" t="s">
        <v>142</v>
      </c>
      <c r="C3" s="163">
        <f>'Raw Data Entered'!Q14</f>
        <v>0</v>
      </c>
      <c r="D3" s="164">
        <f>'Raw Data Entered'!Q26</f>
        <v>2</v>
      </c>
      <c r="E3" s="163">
        <f>'Raw Data Entered'!Q38</f>
        <v>0</v>
      </c>
      <c r="F3" s="164">
        <f>'Raw Data Entered'!Q50</f>
        <v>3</v>
      </c>
      <c r="G3" s="163">
        <f>'Raw Data Entered'!Q62</f>
        <v>3</v>
      </c>
      <c r="H3" s="165">
        <f>'Raw Data Entered'!Q74</f>
        <v>2</v>
      </c>
      <c r="I3" s="166">
        <f>'Raw Data Entered'!Q86</f>
        <v>1</v>
      </c>
      <c r="J3" s="167">
        <f>'Raw Data Entered'!Q98</f>
        <v>0</v>
      </c>
      <c r="K3" s="166">
        <f>'Raw Data Entered'!Q110</f>
        <v>0</v>
      </c>
      <c r="L3" s="167">
        <f>'Raw Data Entered'!Q122</f>
        <v>0</v>
      </c>
      <c r="M3" s="166">
        <f>'Raw Data Entered'!Q134</f>
        <v>0</v>
      </c>
      <c r="N3" s="167">
        <f>'Raw Data Entered'!Q146</f>
        <v>1</v>
      </c>
      <c r="O3" s="168">
        <f>'Raw Data Entered'!Q158</f>
        <v>1</v>
      </c>
      <c r="P3" s="169"/>
      <c r="Q3" s="170" t="s">
        <v>141</v>
      </c>
      <c r="R3" s="162" t="s">
        <v>142</v>
      </c>
      <c r="S3" s="163">
        <f>'Raw Data Entered'!R14</f>
        <v>0</v>
      </c>
      <c r="T3" s="164">
        <f>'Raw Data Entered'!R26</f>
        <v>0</v>
      </c>
      <c r="U3" s="163">
        <f>'Raw Data Entered'!R38</f>
        <v>0</v>
      </c>
      <c r="V3" s="164">
        <f>'Raw Data Entered'!R50</f>
        <v>0</v>
      </c>
      <c r="W3" s="163">
        <f>'Raw Data Entered'!R62</f>
        <v>0</v>
      </c>
      <c r="X3" s="165">
        <f>'Raw Data Entered'!R74</f>
        <v>1</v>
      </c>
      <c r="Y3" s="166">
        <f>'Raw Data Entered'!R86</f>
        <v>1</v>
      </c>
      <c r="Z3" s="167">
        <f>'Raw Data Entered'!R98</f>
        <v>0</v>
      </c>
      <c r="AA3" s="166">
        <f>'Raw Data Entered'!R110</f>
        <v>0</v>
      </c>
      <c r="AB3" s="167">
        <f>'Raw Data Entered'!R122</f>
        <v>0</v>
      </c>
      <c r="AC3" s="166">
        <f>'Raw Data Entered'!R134</f>
        <v>0</v>
      </c>
      <c r="AD3" s="167">
        <f>'Raw Data Entered'!R146</f>
        <v>0</v>
      </c>
      <c r="AE3" s="171">
        <f>'Raw Data Entered'!R158</f>
        <v>0</v>
      </c>
    </row>
    <row r="4">
      <c r="A4" s="161" t="s">
        <v>143</v>
      </c>
      <c r="B4" s="162" t="s">
        <v>142</v>
      </c>
      <c r="C4" s="163">
        <f>'Raw Data Entered'!Q15</f>
        <v>0</v>
      </c>
      <c r="D4" s="164">
        <f>'Raw Data Entered'!Q27</f>
        <v>4</v>
      </c>
      <c r="E4" s="163">
        <f>'Raw Data Entered'!Q39</f>
        <v>2</v>
      </c>
      <c r="F4" s="164">
        <f>'Raw Data Entered'!Q51</f>
        <v>2</v>
      </c>
      <c r="G4" s="163">
        <f>'Raw Data Entered'!Q63</f>
        <v>1</v>
      </c>
      <c r="H4" s="165">
        <f>'Raw Data Entered'!Q75</f>
        <v>0</v>
      </c>
      <c r="I4" s="166">
        <f>'Raw Data Entered'!Q87</f>
        <v>0</v>
      </c>
      <c r="J4" s="167">
        <f>'Raw Data Entered'!Q99</f>
        <v>1</v>
      </c>
      <c r="K4" s="166">
        <f>'Raw Data Entered'!Q111</f>
        <v>0</v>
      </c>
      <c r="L4" s="167">
        <f>'Raw Data Entered'!Q123</f>
        <v>0</v>
      </c>
      <c r="M4" s="166">
        <f>'Raw Data Entered'!Q135</f>
        <v>3</v>
      </c>
      <c r="N4" s="167">
        <f>'Raw Data Entered'!Q147</f>
        <v>0</v>
      </c>
      <c r="O4" s="168">
        <f>'Raw Data Entered'!Q159</f>
        <v>1</v>
      </c>
      <c r="P4" s="169"/>
      <c r="Q4" s="170" t="s">
        <v>143</v>
      </c>
      <c r="R4" s="162" t="s">
        <v>142</v>
      </c>
      <c r="S4" s="163">
        <f>'Raw Data Entered'!R15</f>
        <v>0</v>
      </c>
      <c r="T4" s="164">
        <f>'Raw Data Entered'!R27</f>
        <v>1</v>
      </c>
      <c r="U4" s="163">
        <f>'Raw Data Entered'!R39</f>
        <v>1</v>
      </c>
      <c r="V4" s="164">
        <f>'Raw Data Entered'!R51</f>
        <v>0</v>
      </c>
      <c r="W4" s="163">
        <f>'Raw Data Entered'!R63</f>
        <v>0</v>
      </c>
      <c r="X4" s="165">
        <f>'Raw Data Entered'!R75</f>
        <v>1</v>
      </c>
      <c r="Y4" s="166">
        <f>'Raw Data Entered'!R87</f>
        <v>0</v>
      </c>
      <c r="Z4" s="167">
        <f>'Raw Data Entered'!R99</f>
        <v>0</v>
      </c>
      <c r="AA4" s="166">
        <f>'Raw Data Entered'!R111</f>
        <v>0</v>
      </c>
      <c r="AB4" s="167">
        <f>'Raw Data Entered'!R123</f>
        <v>0</v>
      </c>
      <c r="AC4" s="166">
        <f>'Raw Data Entered'!R135</f>
        <v>0</v>
      </c>
      <c r="AD4" s="167">
        <f>'Raw Data Entered'!R147</f>
        <v>0</v>
      </c>
      <c r="AE4" s="171">
        <f>'Raw Data Entered'!R159</f>
        <v>0</v>
      </c>
    </row>
    <row r="5">
      <c r="A5" s="161" t="s">
        <v>144</v>
      </c>
      <c r="B5" s="162" t="s">
        <v>142</v>
      </c>
      <c r="C5" s="163">
        <f>'Raw Data Entered'!Q16</f>
        <v>3</v>
      </c>
      <c r="D5" s="164">
        <f>'Raw Data Entered'!Q28</f>
        <v>2</v>
      </c>
      <c r="E5" s="163">
        <f>'Raw Data Entered'!Q40</f>
        <v>1</v>
      </c>
      <c r="F5" s="164">
        <f>'Raw Data Entered'!Q52</f>
        <v>0</v>
      </c>
      <c r="G5" s="163">
        <f>'Raw Data Entered'!Q64</f>
        <v>1</v>
      </c>
      <c r="H5" s="165">
        <f>'Raw Data Entered'!Q76</f>
        <v>0</v>
      </c>
      <c r="I5" s="166">
        <f>'Raw Data Entered'!Q88</f>
        <v>0</v>
      </c>
      <c r="J5" s="167">
        <f>'Raw Data Entered'!Q100</f>
        <v>0</v>
      </c>
      <c r="K5" s="166">
        <f>'Raw Data Entered'!Q112</f>
        <v>0</v>
      </c>
      <c r="L5" s="167">
        <f>'Raw Data Entered'!Q124</f>
        <v>1</v>
      </c>
      <c r="M5" s="166">
        <f>'Raw Data Entered'!Q136</f>
        <v>0</v>
      </c>
      <c r="N5" s="167">
        <f>'Raw Data Entered'!Q148</f>
        <v>0</v>
      </c>
      <c r="O5" s="168">
        <f>'Raw Data Entered'!Q160</f>
        <v>1</v>
      </c>
      <c r="P5" s="169"/>
      <c r="Q5" s="170" t="s">
        <v>144</v>
      </c>
      <c r="R5" s="162" t="s">
        <v>142</v>
      </c>
      <c r="S5" s="163">
        <f>'Raw Data Entered'!R16</f>
        <v>0</v>
      </c>
      <c r="T5" s="164">
        <f>'Raw Data Entered'!R28</f>
        <v>0</v>
      </c>
      <c r="U5" s="163">
        <f>'Raw Data Entered'!R40</f>
        <v>2</v>
      </c>
      <c r="V5" s="164">
        <f>'Raw Data Entered'!R52</f>
        <v>1</v>
      </c>
      <c r="W5" s="163">
        <f>'Raw Data Entered'!R64</f>
        <v>2</v>
      </c>
      <c r="X5" s="165">
        <f>'Raw Data Entered'!R76</f>
        <v>1</v>
      </c>
      <c r="Y5" s="166">
        <f>'Raw Data Entered'!R88</f>
        <v>0</v>
      </c>
      <c r="Z5" s="167">
        <f>'Raw Data Entered'!R100</f>
        <v>0</v>
      </c>
      <c r="AA5" s="166">
        <f>'Raw Data Entered'!R112</f>
        <v>0</v>
      </c>
      <c r="AB5" s="167">
        <f>'Raw Data Entered'!R124</f>
        <v>0</v>
      </c>
      <c r="AC5" s="166">
        <f>'Raw Data Entered'!R136</f>
        <v>0</v>
      </c>
      <c r="AD5" s="167">
        <f>'Raw Data Entered'!R148</f>
        <v>0</v>
      </c>
      <c r="AE5" s="171">
        <f>'Raw Data Entered'!R160</f>
        <v>0</v>
      </c>
    </row>
    <row r="6">
      <c r="A6" s="161" t="s">
        <v>145</v>
      </c>
      <c r="B6" s="162" t="s">
        <v>142</v>
      </c>
      <c r="C6" s="163">
        <f>'Raw Data Entered'!Q17</f>
        <v>0</v>
      </c>
      <c r="D6" s="164">
        <f>'Raw Data Entered'!Q29</f>
        <v>5</v>
      </c>
      <c r="E6" s="163">
        <f>'Raw Data Entered'!Q41</f>
        <v>1</v>
      </c>
      <c r="F6" s="164">
        <f>'Raw Data Entered'!Q53</f>
        <v>2</v>
      </c>
      <c r="G6" s="163">
        <f>'Raw Data Entered'!Q65</f>
        <v>0</v>
      </c>
      <c r="H6" s="165">
        <f>'Raw Data Entered'!Q77</f>
        <v>1</v>
      </c>
      <c r="I6" s="166">
        <f>'Raw Data Entered'!Q89</f>
        <v>1</v>
      </c>
      <c r="J6" s="167">
        <f>'Raw Data Entered'!Q101</f>
        <v>0</v>
      </c>
      <c r="K6" s="166">
        <f>'Raw Data Entered'!Q113</f>
        <v>0</v>
      </c>
      <c r="L6" s="167">
        <f>'Raw Data Entered'!Q125</f>
        <v>0</v>
      </c>
      <c r="M6" s="166">
        <f>'Raw Data Entered'!Q137</f>
        <v>1</v>
      </c>
      <c r="N6" s="167">
        <f>'Raw Data Entered'!Q149</f>
        <v>0</v>
      </c>
      <c r="O6" s="168">
        <f>'Raw Data Entered'!Q161</f>
        <v>1</v>
      </c>
      <c r="P6" s="169"/>
      <c r="Q6" s="170" t="s">
        <v>145</v>
      </c>
      <c r="R6" s="162" t="s">
        <v>142</v>
      </c>
      <c r="S6" s="163">
        <f>'Raw Data Entered'!R17</f>
        <v>1</v>
      </c>
      <c r="T6" s="164">
        <f>'Raw Data Entered'!R29</f>
        <v>0</v>
      </c>
      <c r="U6" s="163">
        <f>'Raw Data Entered'!R41</f>
        <v>1</v>
      </c>
      <c r="V6" s="164">
        <f>'Raw Data Entered'!R53</f>
        <v>0</v>
      </c>
      <c r="W6" s="163">
        <f>'Raw Data Entered'!R65</f>
        <v>1</v>
      </c>
      <c r="X6" s="165">
        <f>'Raw Data Entered'!R77</f>
        <v>0</v>
      </c>
      <c r="Y6" s="166">
        <f>'Raw Data Entered'!R89</f>
        <v>0</v>
      </c>
      <c r="Z6" s="167">
        <f>'Raw Data Entered'!R101</f>
        <v>0</v>
      </c>
      <c r="AA6" s="166">
        <f>'Raw Data Entered'!R113</f>
        <v>0</v>
      </c>
      <c r="AB6" s="167">
        <f>'Raw Data Entered'!R125</f>
        <v>0</v>
      </c>
      <c r="AC6" s="166">
        <f>'Raw Data Entered'!R137</f>
        <v>0</v>
      </c>
      <c r="AD6" s="167">
        <f>'Raw Data Entered'!R149</f>
        <v>0</v>
      </c>
      <c r="AE6" s="171">
        <f>'Raw Data Entered'!R161</f>
        <v>0</v>
      </c>
    </row>
    <row r="7">
      <c r="A7" s="172" t="s">
        <v>38</v>
      </c>
      <c r="B7" s="173">
        <f>'Raw Data Entered'!Q6</f>
        <v>1</v>
      </c>
      <c r="C7" s="163">
        <f>'Raw Data Entered'!Q18</f>
        <v>0</v>
      </c>
      <c r="D7" s="164">
        <f>'Raw Data Entered'!Q30</f>
        <v>4</v>
      </c>
      <c r="E7" s="163">
        <f>'Raw Data Entered'!Q42</f>
        <v>2</v>
      </c>
      <c r="F7" s="164">
        <f>'Raw Data Entered'!Q54</f>
        <v>2</v>
      </c>
      <c r="G7" s="163">
        <f>'Raw Data Entered'!Q66</f>
        <v>1</v>
      </c>
      <c r="H7" s="165">
        <f>'Raw Data Entered'!Q78</f>
        <v>0</v>
      </c>
      <c r="I7" s="166">
        <f>'Raw Data Entered'!Q90</f>
        <v>2</v>
      </c>
      <c r="J7" s="167">
        <f>'Raw Data Entered'!Q102</f>
        <v>0</v>
      </c>
      <c r="K7" s="166">
        <f>'Raw Data Entered'!Q114</f>
        <v>1</v>
      </c>
      <c r="L7" s="167">
        <f>'Raw Data Entered'!Q126</f>
        <v>0</v>
      </c>
      <c r="M7" s="166">
        <f>'Raw Data Entered'!Q138</f>
        <v>0</v>
      </c>
      <c r="N7" s="167">
        <f>'Raw Data Entered'!Q150</f>
        <v>0</v>
      </c>
      <c r="O7" s="168">
        <f>'Raw Data Entered'!Q162</f>
        <v>0</v>
      </c>
      <c r="P7" s="159"/>
      <c r="Q7" s="174" t="s">
        <v>38</v>
      </c>
      <c r="R7" s="173">
        <f>'Raw Data Entered'!R6</f>
        <v>0</v>
      </c>
      <c r="S7" s="163">
        <f>'Raw Data Entered'!R18</f>
        <v>1</v>
      </c>
      <c r="T7" s="164">
        <f>'Raw Data Entered'!R30</f>
        <v>0</v>
      </c>
      <c r="U7" s="163">
        <f>'Raw Data Entered'!R42</f>
        <v>0</v>
      </c>
      <c r="V7" s="164">
        <f>'Raw Data Entered'!R54</f>
        <v>2</v>
      </c>
      <c r="W7" s="163">
        <f>'Raw Data Entered'!R66</f>
        <v>2</v>
      </c>
      <c r="X7" s="165">
        <f>'Raw Data Entered'!R78</f>
        <v>1</v>
      </c>
      <c r="Y7" s="166">
        <f>'Raw Data Entered'!R90</f>
        <v>0</v>
      </c>
      <c r="Z7" s="167">
        <f>'Raw Data Entered'!R102</f>
        <v>0</v>
      </c>
      <c r="AA7" s="166">
        <f>'Raw Data Entered'!R114</f>
        <v>0</v>
      </c>
      <c r="AB7" s="167">
        <f>'Raw Data Entered'!R126</f>
        <v>0</v>
      </c>
      <c r="AC7" s="166">
        <f>'Raw Data Entered'!R138</f>
        <v>0</v>
      </c>
      <c r="AD7" s="167">
        <f>'Raw Data Entered'!R150</f>
        <v>0</v>
      </c>
      <c r="AE7" s="171">
        <f>'Raw Data Entered'!R162</f>
        <v>0</v>
      </c>
    </row>
    <row r="8">
      <c r="A8" s="161" t="s">
        <v>146</v>
      </c>
      <c r="B8" s="173">
        <f>'Raw Data Entered'!Q7</f>
        <v>1</v>
      </c>
      <c r="C8" s="163">
        <f>'Raw Data Entered'!Q19</f>
        <v>1</v>
      </c>
      <c r="D8" s="164">
        <f>'Raw Data Entered'!Q31</f>
        <v>6</v>
      </c>
      <c r="E8" s="163">
        <f>'Raw Data Entered'!Q43</f>
        <v>5</v>
      </c>
      <c r="F8" s="164">
        <f>'Raw Data Entered'!Q55</f>
        <v>1</v>
      </c>
      <c r="G8" s="163">
        <f>'Raw Data Entered'!Q67</f>
        <v>1</v>
      </c>
      <c r="H8" s="165">
        <f>'Raw Data Entered'!Q79</f>
        <v>2</v>
      </c>
      <c r="I8" s="166">
        <f>'Raw Data Entered'!Q91</f>
        <v>2</v>
      </c>
      <c r="J8" s="167">
        <f>'Raw Data Entered'!Q103</f>
        <v>0</v>
      </c>
      <c r="K8" s="166">
        <f>'Raw Data Entered'!Q115</f>
        <v>1</v>
      </c>
      <c r="L8" s="167">
        <f>'Raw Data Entered'!Q127</f>
        <v>0</v>
      </c>
      <c r="M8" s="166">
        <f>'Raw Data Entered'!Q139</f>
        <v>1</v>
      </c>
      <c r="N8" s="167">
        <f>'Raw Data Entered'!Q151</f>
        <v>0</v>
      </c>
      <c r="O8" s="168">
        <f>'Raw Data Entered'!Q163</f>
        <v>1</v>
      </c>
      <c r="P8" s="169"/>
      <c r="Q8" s="170" t="s">
        <v>146</v>
      </c>
      <c r="R8" s="173">
        <f>'Raw Data Entered'!R7</f>
        <v>0</v>
      </c>
      <c r="S8" s="163">
        <f>'Raw Data Entered'!R19</f>
        <v>2</v>
      </c>
      <c r="T8" s="164">
        <f>'Raw Data Entered'!R31</f>
        <v>1</v>
      </c>
      <c r="U8" s="163">
        <f>'Raw Data Entered'!R43</f>
        <v>0</v>
      </c>
      <c r="V8" s="164">
        <f>'Raw Data Entered'!R55</f>
        <v>0</v>
      </c>
      <c r="W8" s="163">
        <f>'Raw Data Entered'!R67</f>
        <v>1</v>
      </c>
      <c r="X8" s="165">
        <f>'Raw Data Entered'!R79</f>
        <v>0</v>
      </c>
      <c r="Y8" s="166">
        <f>'Raw Data Entered'!R91</f>
        <v>1</v>
      </c>
      <c r="Z8" s="167">
        <f>'Raw Data Entered'!R103</f>
        <v>0</v>
      </c>
      <c r="AA8" s="166">
        <f>'Raw Data Entered'!R115</f>
        <v>0</v>
      </c>
      <c r="AB8" s="167">
        <f>'Raw Data Entered'!R127</f>
        <v>0</v>
      </c>
      <c r="AC8" s="166">
        <f>'Raw Data Entered'!R139</f>
        <v>0</v>
      </c>
      <c r="AD8" s="167">
        <f>'Raw Data Entered'!R151</f>
        <v>0</v>
      </c>
      <c r="AE8" s="171">
        <f>'Raw Data Entered'!R163</f>
        <v>0</v>
      </c>
    </row>
    <row r="9">
      <c r="A9" s="161" t="s">
        <v>147</v>
      </c>
      <c r="B9" s="173">
        <f>'Raw Data Entered'!Q8</f>
        <v>1</v>
      </c>
      <c r="C9" s="163">
        <f>'Raw Data Entered'!Q20</f>
        <v>0</v>
      </c>
      <c r="D9" s="164">
        <f>'Raw Data Entered'!Q32</f>
        <v>7</v>
      </c>
      <c r="E9" s="163">
        <f>'Raw Data Entered'!Q44</f>
        <v>2</v>
      </c>
      <c r="F9" s="164">
        <f>'Raw Data Entered'!Q56</f>
        <v>0</v>
      </c>
      <c r="G9" s="163">
        <f>'Raw Data Entered'!Q68</f>
        <v>1</v>
      </c>
      <c r="H9" s="165">
        <f>'Raw Data Entered'!Q80</f>
        <v>0</v>
      </c>
      <c r="I9" s="166">
        <f>'Raw Data Entered'!Q92</f>
        <v>1</v>
      </c>
      <c r="J9" s="167">
        <f>'Raw Data Entered'!Q104</f>
        <v>1</v>
      </c>
      <c r="K9" s="166">
        <f>'Raw Data Entered'!Q116</f>
        <v>0</v>
      </c>
      <c r="L9" s="167">
        <f>'Raw Data Entered'!Q128</f>
        <v>0</v>
      </c>
      <c r="M9" s="166">
        <f>'Raw Data Entered'!Q140</f>
        <v>0</v>
      </c>
      <c r="N9" s="167">
        <f>'Raw Data Entered'!Q152</f>
        <v>0</v>
      </c>
      <c r="O9" s="168">
        <f>'Raw Data Entered'!Q164</f>
        <v>0.4333333333</v>
      </c>
      <c r="P9" s="169"/>
      <c r="Q9" s="170" t="s">
        <v>147</v>
      </c>
      <c r="R9" s="173">
        <f>'Raw Data Entered'!R8</f>
        <v>0</v>
      </c>
      <c r="S9" s="163">
        <f>'Raw Data Entered'!R20</f>
        <v>0</v>
      </c>
      <c r="T9" s="164">
        <f>'Raw Data Entered'!R32</f>
        <v>0</v>
      </c>
      <c r="U9" s="163">
        <f>'Raw Data Entered'!R44</f>
        <v>0</v>
      </c>
      <c r="V9" s="164">
        <f>'Raw Data Entered'!R56</f>
        <v>0</v>
      </c>
      <c r="W9" s="163">
        <f>'Raw Data Entered'!R68</f>
        <v>1</v>
      </c>
      <c r="X9" s="165">
        <f>'Raw Data Entered'!R80</f>
        <v>0</v>
      </c>
      <c r="Y9" s="166">
        <f>'Raw Data Entered'!R92</f>
        <v>0</v>
      </c>
      <c r="Z9" s="167">
        <f>'Raw Data Entered'!R104</f>
        <v>0</v>
      </c>
      <c r="AA9" s="166">
        <f>'Raw Data Entered'!R116</f>
        <v>0</v>
      </c>
      <c r="AB9" s="167">
        <f>'Raw Data Entered'!R128</f>
        <v>0</v>
      </c>
      <c r="AC9" s="166">
        <f>'Raw Data Entered'!R140</f>
        <v>0</v>
      </c>
      <c r="AD9" s="167">
        <f>'Raw Data Entered'!R152</f>
        <v>0</v>
      </c>
      <c r="AE9" s="171">
        <f>'Raw Data Entered'!R164</f>
        <v>0.1333333333</v>
      </c>
    </row>
    <row r="10">
      <c r="A10" s="161" t="s">
        <v>148</v>
      </c>
      <c r="B10" s="173">
        <f>'Raw Data Entered'!Q9</f>
        <v>2</v>
      </c>
      <c r="C10" s="163">
        <f>'Raw Data Entered'!Q21</f>
        <v>0</v>
      </c>
      <c r="D10" s="164">
        <f>'Raw Data Entered'!Q33</f>
        <v>1</v>
      </c>
      <c r="E10" s="163">
        <f>'Raw Data Entered'!Q45</f>
        <v>3</v>
      </c>
      <c r="F10" s="164">
        <f>'Raw Data Entered'!Q57</f>
        <v>0</v>
      </c>
      <c r="G10" s="163">
        <f>'Raw Data Entered'!Q69</f>
        <v>0</v>
      </c>
      <c r="H10" s="165">
        <f>'Raw Data Entered'!Q81</f>
        <v>1</v>
      </c>
      <c r="I10" s="166">
        <f>'Raw Data Entered'!Q93</f>
        <v>1</v>
      </c>
      <c r="J10" s="167">
        <f>'Raw Data Entered'!Q105</f>
        <v>0</v>
      </c>
      <c r="K10" s="166">
        <f>'Raw Data Entered'!Q117</f>
        <v>3</v>
      </c>
      <c r="L10" s="167">
        <f>'Raw Data Entered'!Q129</f>
        <v>1</v>
      </c>
      <c r="M10" s="166">
        <f>'Raw Data Entered'!Q141</f>
        <v>2</v>
      </c>
      <c r="N10" s="167">
        <f>'Raw Data Entered'!Q153</f>
        <v>0</v>
      </c>
      <c r="O10" s="168">
        <f>'Raw Data Entered'!Q165</f>
        <v>0.4911111111</v>
      </c>
      <c r="P10" s="169"/>
      <c r="Q10" s="170" t="s">
        <v>148</v>
      </c>
      <c r="R10" s="173">
        <f>'Raw Data Entered'!R9</f>
        <v>2</v>
      </c>
      <c r="S10" s="163">
        <f>'Raw Data Entered'!R21</f>
        <v>0</v>
      </c>
      <c r="T10" s="164">
        <f>'Raw Data Entered'!R33</f>
        <v>2</v>
      </c>
      <c r="U10" s="163">
        <f>'Raw Data Entered'!R45</f>
        <v>1</v>
      </c>
      <c r="V10" s="164">
        <f>'Raw Data Entered'!R57</f>
        <v>0</v>
      </c>
      <c r="W10" s="163">
        <f>'Raw Data Entered'!R69</f>
        <v>0</v>
      </c>
      <c r="X10" s="165">
        <f>'Raw Data Entered'!R81</f>
        <v>0</v>
      </c>
      <c r="Y10" s="166">
        <f>'Raw Data Entered'!R93</f>
        <v>0</v>
      </c>
      <c r="Z10" s="167">
        <f>'Raw Data Entered'!R105</f>
        <v>0</v>
      </c>
      <c r="AA10" s="166">
        <f>'Raw Data Entered'!R117</f>
        <v>0</v>
      </c>
      <c r="AB10" s="167">
        <f>'Raw Data Entered'!R129</f>
        <v>0</v>
      </c>
      <c r="AC10" s="166">
        <f>'Raw Data Entered'!R141</f>
        <v>0</v>
      </c>
      <c r="AD10" s="167">
        <f>'Raw Data Entered'!R153</f>
        <v>0</v>
      </c>
      <c r="AE10" s="171">
        <f>'Raw Data Entered'!R165</f>
        <v>0.1511111111</v>
      </c>
    </row>
    <row r="11">
      <c r="A11" s="161" t="s">
        <v>149</v>
      </c>
      <c r="B11" s="173">
        <f>'Raw Data Entered'!Q10</f>
        <v>0</v>
      </c>
      <c r="C11" s="163">
        <f>'Raw Data Entered'!Q22</f>
        <v>0</v>
      </c>
      <c r="D11" s="164">
        <f>'Raw Data Entered'!Q34</f>
        <v>2</v>
      </c>
      <c r="E11" s="163">
        <f>'Raw Data Entered'!Q46</f>
        <v>1</v>
      </c>
      <c r="F11" s="164">
        <f>'Raw Data Entered'!Q58</f>
        <v>1</v>
      </c>
      <c r="G11" s="163">
        <f>'Raw Data Entered'!Q70</f>
        <v>0</v>
      </c>
      <c r="H11" s="165">
        <f>'Raw Data Entered'!Q82</f>
        <v>2</v>
      </c>
      <c r="I11" s="166">
        <f>'Raw Data Entered'!Q94</f>
        <v>0</v>
      </c>
      <c r="J11" s="167">
        <f>'Raw Data Entered'!Q106</f>
        <v>0</v>
      </c>
      <c r="K11" s="166">
        <f>'Raw Data Entered'!Q118</f>
        <v>1</v>
      </c>
      <c r="L11" s="167">
        <f>'Raw Data Entered'!Q130</f>
        <v>0</v>
      </c>
      <c r="M11" s="166">
        <f>'Raw Data Entered'!Q142</f>
        <v>0</v>
      </c>
      <c r="N11" s="167">
        <f>'Raw Data Entered'!Q154</f>
        <v>0</v>
      </c>
      <c r="O11" s="168">
        <f>'Raw Data Entered'!Q166</f>
        <v>0.7641481481</v>
      </c>
      <c r="P11" s="169"/>
      <c r="Q11" s="170" t="s">
        <v>149</v>
      </c>
      <c r="R11" s="173">
        <f>'Raw Data Entered'!R10</f>
        <v>0</v>
      </c>
      <c r="S11" s="163">
        <f>'Raw Data Entered'!R22</f>
        <v>0</v>
      </c>
      <c r="T11" s="164">
        <f>'Raw Data Entered'!R34</f>
        <v>0</v>
      </c>
      <c r="U11" s="163">
        <f>'Raw Data Entered'!R46</f>
        <v>1</v>
      </c>
      <c r="V11" s="164">
        <f>'Raw Data Entered'!R58</f>
        <v>0</v>
      </c>
      <c r="W11" s="163">
        <f>'Raw Data Entered'!R70</f>
        <v>0</v>
      </c>
      <c r="X11" s="165">
        <f>'Raw Data Entered'!R82</f>
        <v>0</v>
      </c>
      <c r="Y11" s="166">
        <f>'Raw Data Entered'!R94</f>
        <v>0</v>
      </c>
      <c r="Z11" s="167">
        <f>'Raw Data Entered'!R106</f>
        <v>0</v>
      </c>
      <c r="AA11" s="166">
        <f>'Raw Data Entered'!R118</f>
        <v>0</v>
      </c>
      <c r="AB11" s="167">
        <f>'Raw Data Entered'!R130</f>
        <v>0</v>
      </c>
      <c r="AC11" s="166">
        <f>'Raw Data Entered'!R142</f>
        <v>0</v>
      </c>
      <c r="AD11" s="167">
        <f>'Raw Data Entered'!R154</f>
        <v>0</v>
      </c>
      <c r="AE11" s="171">
        <f>'Raw Data Entered'!R166</f>
        <v>0.04281481481</v>
      </c>
    </row>
    <row r="12">
      <c r="A12" s="161" t="s">
        <v>150</v>
      </c>
      <c r="B12" s="173">
        <f>'Raw Data Entered'!Q11</f>
        <v>1</v>
      </c>
      <c r="C12" s="163">
        <f>'Raw Data Entered'!Q23</f>
        <v>1</v>
      </c>
      <c r="D12" s="164">
        <f>'Raw Data Entered'!Q35</f>
        <v>4</v>
      </c>
      <c r="E12" s="163">
        <f>'Raw Data Entered'!Q47</f>
        <v>2</v>
      </c>
      <c r="F12" s="164">
        <f>'Raw Data Entered'!Q59</f>
        <v>1</v>
      </c>
      <c r="G12" s="163">
        <f>'Raw Data Entered'!Q71</f>
        <v>0</v>
      </c>
      <c r="H12" s="165">
        <f>'Raw Data Entered'!Q83</f>
        <v>0</v>
      </c>
      <c r="I12" s="166">
        <f>'Raw Data Entered'!Q95</f>
        <v>1</v>
      </c>
      <c r="J12" s="167">
        <f>'Raw Data Entered'!Q107</f>
        <v>1</v>
      </c>
      <c r="K12" s="166">
        <f>'Raw Data Entered'!Q119</f>
        <v>1</v>
      </c>
      <c r="L12" s="167">
        <f>'Raw Data Entered'!Q131</f>
        <v>2</v>
      </c>
      <c r="M12" s="166">
        <f>'Raw Data Entered'!Q143</f>
        <v>1.523364486</v>
      </c>
      <c r="N12" s="167">
        <f>'Raw Data Entered'!Q155</f>
        <v>1</v>
      </c>
      <c r="O12" s="168">
        <f>'Raw Data Entered'!Q167</f>
        <v>0.5820641975</v>
      </c>
      <c r="P12" s="169"/>
      <c r="Q12" s="170" t="s">
        <v>150</v>
      </c>
      <c r="R12" s="173">
        <f>'Raw Data Entered'!R11</f>
        <v>2</v>
      </c>
      <c r="S12" s="163">
        <f>'Raw Data Entered'!R23</f>
        <v>0</v>
      </c>
      <c r="T12" s="164">
        <f>'Raw Data Entered'!R35</f>
        <v>0</v>
      </c>
      <c r="U12" s="163">
        <f>'Raw Data Entered'!R47</f>
        <v>0</v>
      </c>
      <c r="V12" s="164">
        <f>'Raw Data Entered'!R59</f>
        <v>1</v>
      </c>
      <c r="W12" s="163">
        <f>'Raw Data Entered'!R71</f>
        <v>0</v>
      </c>
      <c r="X12" s="165">
        <f>'Raw Data Entered'!R83</f>
        <v>1</v>
      </c>
      <c r="Y12" s="166">
        <f>'Raw Data Entered'!R95</f>
        <v>0</v>
      </c>
      <c r="Z12" s="167">
        <f>'Raw Data Entered'!R107</f>
        <v>0</v>
      </c>
      <c r="AA12" s="166">
        <f>'Raw Data Entered'!R119</f>
        <v>0</v>
      </c>
      <c r="AB12" s="167">
        <f>'Raw Data Entered'!R131</f>
        <v>0</v>
      </c>
      <c r="AC12" s="166">
        <f>'Raw Data Entered'!R143</f>
        <v>0</v>
      </c>
      <c r="AD12" s="167">
        <f>'Raw Data Entered'!R155</f>
        <v>1</v>
      </c>
      <c r="AE12" s="171">
        <f>'Raw Data Entered'!R167</f>
        <v>0.1726864198</v>
      </c>
    </row>
    <row r="13">
      <c r="A13" s="161" t="s">
        <v>151</v>
      </c>
      <c r="B13" s="173">
        <f>'Raw Data Entered'!Q12</f>
        <v>0</v>
      </c>
      <c r="C13" s="163">
        <f>'Raw Data Entered'!Q24</f>
        <v>0</v>
      </c>
      <c r="D13" s="164">
        <f>'Raw Data Entered'!Q36</f>
        <v>1</v>
      </c>
      <c r="E13" s="163">
        <f>'Raw Data Entered'!Q48</f>
        <v>1</v>
      </c>
      <c r="F13" s="164">
        <f>'Raw Data Entered'!Q60</f>
        <v>1</v>
      </c>
      <c r="G13" s="163">
        <f>'Raw Data Entered'!Q72</f>
        <v>0</v>
      </c>
      <c r="H13" s="165">
        <f>'Raw Data Entered'!Q84</f>
        <v>2</v>
      </c>
      <c r="I13" s="166">
        <f>'Raw Data Entered'!Q96</f>
        <v>2</v>
      </c>
      <c r="J13" s="167">
        <f>'Raw Data Entered'!Q108</f>
        <v>0</v>
      </c>
      <c r="K13" s="166">
        <f>'Raw Data Entered'!Q120</f>
        <v>0</v>
      </c>
      <c r="L13" s="167">
        <f>'Raw Data Entered'!Q132</f>
        <v>0</v>
      </c>
      <c r="M13" s="166">
        <f>'Raw Data Entered'!Q144</f>
        <v>1</v>
      </c>
      <c r="N13" s="167">
        <f>'Raw Data Entered'!Q156</f>
        <v>1</v>
      </c>
      <c r="O13" s="168">
        <f>'Raw Data Entered'!Q168</f>
        <v>0.8521033745</v>
      </c>
      <c r="P13" s="169"/>
      <c r="Q13" s="170" t="s">
        <v>151</v>
      </c>
      <c r="R13" s="173">
        <f>'Raw Data Entered'!R12</f>
        <v>0</v>
      </c>
      <c r="S13" s="163">
        <f>'Raw Data Entered'!R24</f>
        <v>1</v>
      </c>
      <c r="T13" s="164">
        <f>'Raw Data Entered'!R36</f>
        <v>0</v>
      </c>
      <c r="U13" s="163">
        <f>'Raw Data Entered'!R48</f>
        <v>1</v>
      </c>
      <c r="V13" s="164">
        <f>'Raw Data Entered'!R60</f>
        <v>0</v>
      </c>
      <c r="W13" s="163">
        <f>'Raw Data Entered'!R72</f>
        <v>2</v>
      </c>
      <c r="X13" s="165">
        <f>'Raw Data Entered'!R84</f>
        <v>3</v>
      </c>
      <c r="Y13" s="166">
        <f>'Raw Data Entered'!R96</f>
        <v>0</v>
      </c>
      <c r="Z13" s="167">
        <f>'Raw Data Entered'!R108</f>
        <v>0</v>
      </c>
      <c r="AA13" s="166">
        <f>'Raw Data Entered'!R120</f>
        <v>0</v>
      </c>
      <c r="AB13" s="167">
        <f>'Raw Data Entered'!R132</f>
        <v>0</v>
      </c>
      <c r="AC13" s="166">
        <f>'Raw Data Entered'!R144</f>
        <v>0</v>
      </c>
      <c r="AD13" s="167">
        <f>'Raw Data Entered'!R156</f>
        <v>0</v>
      </c>
      <c r="AE13" s="171">
        <f>'Raw Data Entered'!R168</f>
        <v>0.02094633745</v>
      </c>
    </row>
    <row r="14">
      <c r="A14" s="161" t="s">
        <v>152</v>
      </c>
      <c r="B14" s="173">
        <f>'Raw Data Entered'!Q13</f>
        <v>0</v>
      </c>
      <c r="C14" s="163">
        <f>'Raw Data Entered'!Q25</f>
        <v>0</v>
      </c>
      <c r="D14" s="164">
        <f>'Raw Data Entered'!Q37</f>
        <v>5</v>
      </c>
      <c r="E14" s="163">
        <f>'Raw Data Entered'!Q49</f>
        <v>2</v>
      </c>
      <c r="F14" s="164">
        <f>'Raw Data Entered'!Q61</f>
        <v>0</v>
      </c>
      <c r="G14" s="163">
        <f>'Raw Data Entered'!Q73</f>
        <v>2</v>
      </c>
      <c r="H14" s="165">
        <f>'Raw Data Entered'!Q85</f>
        <v>1</v>
      </c>
      <c r="I14" s="166">
        <f>'Raw Data Entered'!Q97</f>
        <v>0</v>
      </c>
      <c r="J14" s="167">
        <f>'Raw Data Entered'!Q109</f>
        <v>0</v>
      </c>
      <c r="K14" s="166">
        <f>'Raw Data Entered'!Q121</f>
        <v>0</v>
      </c>
      <c r="L14" s="167">
        <f>'Raw Data Entered'!Q133</f>
        <v>0</v>
      </c>
      <c r="M14" s="166">
        <f>'Raw Data Entered'!Q145</f>
        <v>2</v>
      </c>
      <c r="N14" s="167">
        <f>'Raw Data Entered'!Q157</f>
        <v>0</v>
      </c>
      <c r="O14" s="168">
        <f>'Raw Data Entered'!Q169</f>
        <v>0.5214095364</v>
      </c>
      <c r="P14" s="169"/>
      <c r="Q14" s="170" t="s">
        <v>152</v>
      </c>
      <c r="R14" s="173">
        <f>'Raw Data Entered'!R13</f>
        <v>0</v>
      </c>
      <c r="S14" s="163">
        <f>'Raw Data Entered'!R25</f>
        <v>0</v>
      </c>
      <c r="T14" s="164">
        <f>'Raw Data Entered'!R37</f>
        <v>4</v>
      </c>
      <c r="U14" s="163">
        <f>'Raw Data Entered'!R49</f>
        <v>0</v>
      </c>
      <c r="V14" s="164">
        <f>'Raw Data Entered'!R61</f>
        <v>2</v>
      </c>
      <c r="W14" s="163">
        <f>'Raw Data Entered'!R73</f>
        <v>1</v>
      </c>
      <c r="X14" s="165">
        <f>'Raw Data Entered'!R85</f>
        <v>0</v>
      </c>
      <c r="Y14" s="166">
        <f>'Raw Data Entered'!R97</f>
        <v>0</v>
      </c>
      <c r="Z14" s="167">
        <f>'Raw Data Entered'!R109</f>
        <v>0</v>
      </c>
      <c r="AA14" s="166">
        <f>'Raw Data Entered'!R121</f>
        <v>0</v>
      </c>
      <c r="AB14" s="167">
        <f>'Raw Data Entered'!R133</f>
        <v>0</v>
      </c>
      <c r="AC14" s="166">
        <f>'Raw Data Entered'!R145</f>
        <v>0</v>
      </c>
      <c r="AD14" s="167">
        <f>'Raw Data Entered'!R157</f>
        <v>0</v>
      </c>
      <c r="AE14" s="171">
        <f>'Raw Data Entered'!R169</f>
        <v>0.06307615364</v>
      </c>
    </row>
    <row r="15">
      <c r="P15" s="175"/>
    </row>
    <row r="16">
      <c r="C16" s="176"/>
      <c r="P16" s="175"/>
    </row>
    <row r="17">
      <c r="P17" s="175"/>
    </row>
    <row r="18">
      <c r="P18" s="175"/>
      <c r="S18" s="28"/>
    </row>
    <row r="19">
      <c r="P19" s="175"/>
    </row>
    <row r="20">
      <c r="P20" s="175"/>
    </row>
    <row r="21" ht="15.75" customHeight="1">
      <c r="P21" s="175"/>
    </row>
    <row r="22" ht="15.75" customHeight="1">
      <c r="P22" s="175"/>
    </row>
    <row r="23" ht="15.75" customHeight="1">
      <c r="P23" s="175"/>
    </row>
    <row r="24" ht="15.75" customHeight="1">
      <c r="P24" s="175"/>
    </row>
    <row r="25" ht="15.75" customHeight="1">
      <c r="P25" s="175"/>
    </row>
    <row r="26" ht="15.75" customHeight="1">
      <c r="P26" s="175"/>
    </row>
    <row r="27" ht="15.75" customHeight="1">
      <c r="P27" s="175"/>
    </row>
    <row r="28" ht="15.75" customHeight="1">
      <c r="P28" s="175"/>
    </row>
    <row r="29" ht="15.75" customHeight="1">
      <c r="P29" s="175"/>
    </row>
    <row r="30" ht="15.75" customHeight="1">
      <c r="P30" s="175"/>
    </row>
    <row r="31" ht="15.75" customHeight="1">
      <c r="P31" s="175"/>
    </row>
    <row r="32" ht="15.75" customHeight="1">
      <c r="P32" s="175"/>
    </row>
    <row r="33" ht="15.75" customHeight="1">
      <c r="P33" s="175"/>
    </row>
    <row r="34" ht="15.75" customHeight="1">
      <c r="P34" s="175"/>
    </row>
    <row r="35" ht="15.75" customHeight="1">
      <c r="P35" s="175"/>
    </row>
    <row r="36" ht="15.75" customHeight="1">
      <c r="P36" s="175"/>
    </row>
    <row r="37" ht="15.75" customHeight="1">
      <c r="P37" s="175"/>
    </row>
    <row r="38" ht="15.75" customHeight="1">
      <c r="P38" s="175"/>
    </row>
    <row r="39" ht="15.75" customHeight="1">
      <c r="P39" s="175"/>
    </row>
    <row r="40" ht="15.75" customHeight="1">
      <c r="P40" s="175"/>
    </row>
    <row r="41" ht="15.75" customHeight="1">
      <c r="P41" s="175"/>
    </row>
    <row r="42" ht="15.75" customHeight="1">
      <c r="P42" s="175"/>
    </row>
    <row r="43" ht="15.75" customHeight="1">
      <c r="P43" s="175"/>
    </row>
    <row r="44" ht="15.75" customHeight="1">
      <c r="P44" s="175"/>
    </row>
    <row r="45" ht="15.75" customHeight="1">
      <c r="P45" s="175"/>
    </row>
    <row r="46" ht="15.75" customHeight="1">
      <c r="P46" s="175"/>
    </row>
    <row r="47" ht="15.75" customHeight="1">
      <c r="P47" s="175"/>
    </row>
    <row r="48" ht="15.75" customHeight="1">
      <c r="P48" s="175"/>
    </row>
    <row r="49" ht="15.75" customHeight="1">
      <c r="P49" s="175"/>
    </row>
    <row r="50" ht="15.75" customHeight="1">
      <c r="P50" s="175"/>
    </row>
    <row r="51" ht="15.75" customHeight="1">
      <c r="P51" s="175"/>
    </row>
    <row r="52" ht="15.75" customHeight="1">
      <c r="P52" s="175"/>
    </row>
    <row r="53" ht="15.75" customHeight="1">
      <c r="P53" s="175"/>
    </row>
    <row r="54" ht="15.75" customHeight="1">
      <c r="P54" s="175"/>
    </row>
    <row r="55" ht="15.75" customHeight="1">
      <c r="P55" s="175"/>
    </row>
    <row r="56" ht="15.75" customHeight="1">
      <c r="P56" s="175"/>
    </row>
    <row r="57" ht="15.75" customHeight="1">
      <c r="P57" s="175"/>
    </row>
    <row r="58" ht="15.75" customHeight="1">
      <c r="P58" s="175"/>
    </row>
    <row r="59" ht="15.75" customHeight="1">
      <c r="P59" s="175"/>
    </row>
    <row r="60" ht="15.75" customHeight="1">
      <c r="P60" s="175"/>
    </row>
    <row r="61" ht="15.75" customHeight="1">
      <c r="P61" s="175"/>
    </row>
    <row r="62" ht="15.75" customHeight="1">
      <c r="P62" s="175"/>
    </row>
    <row r="63" ht="15.75" customHeight="1">
      <c r="P63" s="175"/>
    </row>
    <row r="64" ht="15.75" customHeight="1">
      <c r="P64" s="175"/>
    </row>
    <row r="65" ht="15.75" customHeight="1">
      <c r="P65" s="175"/>
    </row>
    <row r="66" ht="15.75" customHeight="1">
      <c r="P66" s="175"/>
    </row>
    <row r="67" ht="15.75" customHeight="1">
      <c r="P67" s="175"/>
    </row>
    <row r="68" ht="15.75" customHeight="1">
      <c r="P68" s="175"/>
    </row>
    <row r="69" ht="15.75" customHeight="1">
      <c r="P69" s="175"/>
    </row>
    <row r="70" ht="15.75" customHeight="1">
      <c r="P70" s="175"/>
    </row>
    <row r="71" ht="15.75" customHeight="1">
      <c r="P71" s="175"/>
    </row>
    <row r="72" ht="15.75" customHeight="1">
      <c r="P72" s="175"/>
    </row>
    <row r="73" ht="15.75" customHeight="1">
      <c r="P73" s="175"/>
    </row>
    <row r="74" ht="15.75" customHeight="1">
      <c r="P74" s="175"/>
    </row>
    <row r="75" ht="15.75" customHeight="1">
      <c r="P75" s="175"/>
    </row>
    <row r="76" ht="15.75" customHeight="1">
      <c r="P76" s="175"/>
    </row>
    <row r="77" ht="15.75" customHeight="1">
      <c r="P77" s="175"/>
    </row>
    <row r="78" ht="15.75" customHeight="1">
      <c r="P78" s="175"/>
    </row>
    <row r="79" ht="15.75" customHeight="1">
      <c r="P79" s="175"/>
    </row>
    <row r="80" ht="15.75" customHeight="1">
      <c r="P80" s="175"/>
    </row>
    <row r="81" ht="15.75" customHeight="1">
      <c r="P81" s="175"/>
    </row>
    <row r="82" ht="15.75" customHeight="1">
      <c r="P82" s="175"/>
    </row>
    <row r="83" ht="15.75" customHeight="1">
      <c r="P83" s="175"/>
    </row>
    <row r="84" ht="15.75" customHeight="1">
      <c r="P84" s="175"/>
    </row>
    <row r="85" ht="15.75" customHeight="1">
      <c r="P85" s="175"/>
    </row>
    <row r="86" ht="15.75" customHeight="1">
      <c r="P86" s="175"/>
    </row>
    <row r="87" ht="15.75" customHeight="1">
      <c r="P87" s="175"/>
    </row>
    <row r="88" ht="15.75" customHeight="1">
      <c r="P88" s="175"/>
    </row>
    <row r="89" ht="15.75" customHeight="1">
      <c r="P89" s="175"/>
    </row>
    <row r="90" ht="15.75" customHeight="1">
      <c r="P90" s="175"/>
    </row>
    <row r="91" ht="15.75" customHeight="1">
      <c r="P91" s="175"/>
    </row>
    <row r="92" ht="15.75" customHeight="1">
      <c r="P92" s="175"/>
    </row>
    <row r="93" ht="15.75" customHeight="1">
      <c r="P93" s="175"/>
    </row>
    <row r="94" ht="15.75" customHeight="1">
      <c r="P94" s="175"/>
    </row>
    <row r="95" ht="15.75" customHeight="1">
      <c r="P95" s="175"/>
    </row>
    <row r="96" ht="15.75" customHeight="1">
      <c r="P96" s="175"/>
    </row>
    <row r="97" ht="15.75" customHeight="1">
      <c r="P97" s="175"/>
    </row>
    <row r="98" ht="15.75" customHeight="1">
      <c r="P98" s="175"/>
    </row>
    <row r="99" ht="15.75" customHeight="1">
      <c r="P99" s="175"/>
    </row>
    <row r="100" ht="15.75" customHeight="1">
      <c r="P100" s="175"/>
    </row>
    <row r="101" ht="15.75" customHeight="1">
      <c r="P101" s="175"/>
    </row>
    <row r="102" ht="15.75" customHeight="1">
      <c r="P102" s="175"/>
    </row>
    <row r="103" ht="15.75" customHeight="1">
      <c r="P103" s="175"/>
    </row>
    <row r="104" ht="15.75" customHeight="1">
      <c r="P104" s="175"/>
    </row>
    <row r="105" ht="15.75" customHeight="1">
      <c r="P105" s="175"/>
    </row>
    <row r="106" ht="15.75" customHeight="1">
      <c r="P106" s="175"/>
    </row>
    <row r="107" ht="15.75" customHeight="1">
      <c r="P107" s="175"/>
    </row>
    <row r="108" ht="15.75" customHeight="1">
      <c r="P108" s="175"/>
    </row>
    <row r="109" ht="15.75" customHeight="1">
      <c r="P109" s="175"/>
    </row>
    <row r="110" ht="15.75" customHeight="1">
      <c r="P110" s="175"/>
    </row>
    <row r="111" ht="15.75" customHeight="1">
      <c r="P111" s="175"/>
    </row>
    <row r="112" ht="15.75" customHeight="1">
      <c r="P112" s="175"/>
    </row>
    <row r="113" ht="15.75" customHeight="1">
      <c r="P113" s="175"/>
    </row>
    <row r="114" ht="15.75" customHeight="1">
      <c r="P114" s="175"/>
    </row>
    <row r="115" ht="15.75" customHeight="1">
      <c r="P115" s="175"/>
    </row>
    <row r="116" ht="15.75" customHeight="1">
      <c r="P116" s="175"/>
    </row>
    <row r="117" ht="15.75" customHeight="1">
      <c r="P117" s="175"/>
    </row>
    <row r="118" ht="15.75" customHeight="1">
      <c r="P118" s="175"/>
    </row>
    <row r="119" ht="15.75" customHeight="1">
      <c r="P119" s="175"/>
    </row>
    <row r="120" ht="15.75" customHeight="1">
      <c r="P120" s="175"/>
    </row>
    <row r="121" ht="15.75" customHeight="1">
      <c r="P121" s="175"/>
    </row>
    <row r="122" ht="15.75" customHeight="1">
      <c r="P122" s="175"/>
    </row>
    <row r="123" ht="15.75" customHeight="1">
      <c r="P123" s="175"/>
    </row>
    <row r="124" ht="15.75" customHeight="1">
      <c r="P124" s="175"/>
    </row>
    <row r="125" ht="15.75" customHeight="1">
      <c r="P125" s="175"/>
    </row>
    <row r="126" ht="15.75" customHeight="1">
      <c r="P126" s="175"/>
    </row>
    <row r="127" ht="15.75" customHeight="1">
      <c r="P127" s="175"/>
    </row>
    <row r="128" ht="15.75" customHeight="1">
      <c r="P128" s="175"/>
    </row>
    <row r="129" ht="15.75" customHeight="1">
      <c r="P129" s="175"/>
    </row>
    <row r="130" ht="15.75" customHeight="1">
      <c r="P130" s="175"/>
    </row>
    <row r="131" ht="15.75" customHeight="1">
      <c r="P131" s="175"/>
    </row>
    <row r="132" ht="15.75" customHeight="1">
      <c r="P132" s="175"/>
    </row>
    <row r="133" ht="15.75" customHeight="1">
      <c r="P133" s="175"/>
    </row>
    <row r="134" ht="15.75" customHeight="1">
      <c r="P134" s="175"/>
    </row>
    <row r="135" ht="15.75" customHeight="1">
      <c r="P135" s="175"/>
    </row>
    <row r="136" ht="15.75" customHeight="1">
      <c r="P136" s="175"/>
    </row>
    <row r="137" ht="15.75" customHeight="1">
      <c r="P137" s="175"/>
    </row>
    <row r="138" ht="15.75" customHeight="1">
      <c r="P138" s="175"/>
    </row>
    <row r="139" ht="15.75" customHeight="1">
      <c r="P139" s="175"/>
    </row>
    <row r="140" ht="15.75" customHeight="1">
      <c r="P140" s="175"/>
    </row>
    <row r="141" ht="15.75" customHeight="1">
      <c r="P141" s="175"/>
    </row>
    <row r="142" ht="15.75" customHeight="1">
      <c r="P142" s="175"/>
    </row>
    <row r="143" ht="15.75" customHeight="1">
      <c r="P143" s="175"/>
    </row>
    <row r="144" ht="15.75" customHeight="1">
      <c r="P144" s="175"/>
    </row>
    <row r="145" ht="15.75" customHeight="1">
      <c r="P145" s="175"/>
    </row>
    <row r="146" ht="15.75" customHeight="1">
      <c r="P146" s="175"/>
    </row>
    <row r="147" ht="15.75" customHeight="1">
      <c r="P147" s="175"/>
    </row>
    <row r="148" ht="15.75" customHeight="1">
      <c r="P148" s="175"/>
    </row>
    <row r="149" ht="15.75" customHeight="1">
      <c r="P149" s="175"/>
    </row>
    <row r="150" ht="15.75" customHeight="1">
      <c r="P150" s="175"/>
    </row>
    <row r="151" ht="15.75" customHeight="1">
      <c r="P151" s="175"/>
    </row>
    <row r="152" ht="15.75" customHeight="1">
      <c r="P152" s="175"/>
    </row>
    <row r="153" ht="15.75" customHeight="1">
      <c r="P153" s="175"/>
    </row>
    <row r="154" ht="15.75" customHeight="1">
      <c r="P154" s="175"/>
    </row>
    <row r="155" ht="15.75" customHeight="1">
      <c r="P155" s="175"/>
    </row>
    <row r="156" ht="15.75" customHeight="1">
      <c r="P156" s="175"/>
    </row>
    <row r="157" ht="15.75" customHeight="1">
      <c r="P157" s="175"/>
    </row>
    <row r="158" ht="15.75" customHeight="1">
      <c r="P158" s="175"/>
    </row>
    <row r="159" ht="15.75" customHeight="1">
      <c r="P159" s="175"/>
    </row>
    <row r="160" ht="15.75" customHeight="1">
      <c r="P160" s="175"/>
    </row>
    <row r="161" ht="15.75" customHeight="1">
      <c r="P161" s="175"/>
    </row>
    <row r="162" ht="15.75" customHeight="1">
      <c r="P162" s="175"/>
    </row>
    <row r="163" ht="15.75" customHeight="1">
      <c r="P163" s="175"/>
    </row>
    <row r="164" ht="15.75" customHeight="1">
      <c r="P164" s="175"/>
    </row>
    <row r="165" ht="15.75" customHeight="1">
      <c r="P165" s="175"/>
    </row>
    <row r="166" ht="15.75" customHeight="1">
      <c r="P166" s="175"/>
    </row>
    <row r="167" ht="15.75" customHeight="1">
      <c r="P167" s="175"/>
    </row>
    <row r="168" ht="15.75" customHeight="1">
      <c r="P168" s="175"/>
    </row>
    <row r="169" ht="15.75" customHeight="1">
      <c r="P169" s="175"/>
    </row>
    <row r="170" ht="15.75" customHeight="1">
      <c r="P170" s="175"/>
    </row>
    <row r="171" ht="15.75" customHeight="1">
      <c r="P171" s="175"/>
    </row>
    <row r="172" ht="15.75" customHeight="1">
      <c r="P172" s="175"/>
    </row>
    <row r="173" ht="15.75" customHeight="1">
      <c r="P173" s="175"/>
    </row>
    <row r="174" ht="15.75" customHeight="1">
      <c r="P174" s="175"/>
    </row>
    <row r="175" ht="15.75" customHeight="1">
      <c r="P175" s="175"/>
    </row>
    <row r="176" ht="15.75" customHeight="1">
      <c r="P176" s="175"/>
    </row>
    <row r="177" ht="15.75" customHeight="1">
      <c r="P177" s="175"/>
    </row>
    <row r="178" ht="15.75" customHeight="1">
      <c r="P178" s="175"/>
    </row>
    <row r="179" ht="15.75" customHeight="1">
      <c r="P179" s="175"/>
    </row>
    <row r="180" ht="15.75" customHeight="1">
      <c r="P180" s="175"/>
    </row>
    <row r="181" ht="15.75" customHeight="1">
      <c r="P181" s="175"/>
    </row>
    <row r="182" ht="15.75" customHeight="1">
      <c r="P182" s="175"/>
    </row>
    <row r="183" ht="15.75" customHeight="1">
      <c r="P183" s="175"/>
    </row>
    <row r="184" ht="15.75" customHeight="1">
      <c r="P184" s="175"/>
    </row>
    <row r="185" ht="15.75" customHeight="1">
      <c r="P185" s="175"/>
    </row>
    <row r="186" ht="15.75" customHeight="1">
      <c r="P186" s="175"/>
    </row>
    <row r="187" ht="15.75" customHeight="1">
      <c r="P187" s="175"/>
    </row>
    <row r="188" ht="15.75" customHeight="1">
      <c r="P188" s="175"/>
    </row>
    <row r="189" ht="15.75" customHeight="1">
      <c r="P189" s="175"/>
    </row>
    <row r="190" ht="15.75" customHeight="1">
      <c r="P190" s="175"/>
    </row>
    <row r="191" ht="15.75" customHeight="1">
      <c r="P191" s="175"/>
    </row>
    <row r="192" ht="15.75" customHeight="1">
      <c r="P192" s="175"/>
    </row>
    <row r="193" ht="15.75" customHeight="1">
      <c r="P193" s="175"/>
    </row>
    <row r="194" ht="15.75" customHeight="1">
      <c r="P194" s="175"/>
    </row>
    <row r="195" ht="15.75" customHeight="1">
      <c r="P195" s="175"/>
    </row>
    <row r="196" ht="15.75" customHeight="1">
      <c r="P196" s="175"/>
    </row>
    <row r="197" ht="15.75" customHeight="1">
      <c r="P197" s="175"/>
    </row>
    <row r="198" ht="15.75" customHeight="1">
      <c r="P198" s="175"/>
    </row>
    <row r="199" ht="15.75" customHeight="1">
      <c r="P199" s="175"/>
    </row>
    <row r="200" ht="15.75" customHeight="1">
      <c r="P200" s="175"/>
    </row>
    <row r="201" ht="15.75" customHeight="1">
      <c r="P201" s="175"/>
    </row>
    <row r="202" ht="15.75" customHeight="1">
      <c r="P202" s="175"/>
    </row>
    <row r="203" ht="15.75" customHeight="1">
      <c r="P203" s="175"/>
    </row>
    <row r="204" ht="15.75" customHeight="1">
      <c r="P204" s="175"/>
    </row>
    <row r="205" ht="15.75" customHeight="1">
      <c r="P205" s="175"/>
    </row>
    <row r="206" ht="15.75" customHeight="1">
      <c r="P206" s="175"/>
    </row>
    <row r="207" ht="15.75" customHeight="1">
      <c r="P207" s="175"/>
    </row>
    <row r="208" ht="15.75" customHeight="1">
      <c r="P208" s="175"/>
    </row>
    <row r="209" ht="15.75" customHeight="1">
      <c r="P209" s="175"/>
    </row>
    <row r="210" ht="15.75" customHeight="1">
      <c r="P210" s="175"/>
    </row>
    <row r="211" ht="15.75" customHeight="1">
      <c r="P211" s="175"/>
    </row>
    <row r="212" ht="15.75" customHeight="1">
      <c r="P212" s="175"/>
    </row>
    <row r="213" ht="15.75" customHeight="1">
      <c r="P213" s="175"/>
    </row>
    <row r="214" ht="15.75" customHeight="1">
      <c r="P214" s="175"/>
    </row>
    <row r="215" ht="15.75" customHeight="1">
      <c r="P215" s="175"/>
    </row>
    <row r="216" ht="15.75" customHeight="1">
      <c r="P216" s="175"/>
    </row>
    <row r="217" ht="15.75" customHeight="1">
      <c r="P217" s="175"/>
    </row>
    <row r="218" ht="15.75" customHeight="1">
      <c r="P218" s="175"/>
    </row>
    <row r="219" ht="15.75" customHeight="1">
      <c r="P219" s="175"/>
    </row>
    <row r="220" ht="15.75" customHeight="1">
      <c r="P220" s="175"/>
    </row>
    <row r="221" ht="15.75" customHeight="1">
      <c r="P221" s="175"/>
    </row>
    <row r="222" ht="15.75" customHeight="1">
      <c r="P222" s="175"/>
    </row>
    <row r="223" ht="15.75" customHeight="1">
      <c r="P223" s="175"/>
    </row>
    <row r="224" ht="15.75" customHeight="1">
      <c r="P224" s="175"/>
    </row>
    <row r="225" ht="15.75" customHeight="1">
      <c r="P225" s="175"/>
    </row>
    <row r="226" ht="15.75" customHeight="1">
      <c r="P226" s="175"/>
    </row>
    <row r="227" ht="15.75" customHeight="1">
      <c r="P227" s="175"/>
    </row>
    <row r="228" ht="15.75" customHeight="1">
      <c r="P228" s="175"/>
    </row>
    <row r="229" ht="15.75" customHeight="1">
      <c r="P229" s="175"/>
    </row>
    <row r="230" ht="15.75" customHeight="1">
      <c r="P230" s="175"/>
    </row>
    <row r="231" ht="15.75" customHeight="1">
      <c r="P231" s="175"/>
    </row>
    <row r="232" ht="15.75" customHeight="1">
      <c r="P232" s="175"/>
    </row>
    <row r="233" ht="15.75" customHeight="1">
      <c r="P233" s="175"/>
    </row>
    <row r="234" ht="15.75" customHeight="1">
      <c r="P234" s="175"/>
    </row>
    <row r="235" ht="15.75" customHeight="1">
      <c r="P235" s="175"/>
    </row>
    <row r="236" ht="15.75" customHeight="1">
      <c r="P236" s="175"/>
    </row>
    <row r="237" ht="15.75" customHeight="1">
      <c r="P237" s="175"/>
    </row>
    <row r="238" ht="15.75" customHeight="1">
      <c r="P238" s="175"/>
    </row>
    <row r="239" ht="15.75" customHeight="1">
      <c r="P239" s="175"/>
    </row>
    <row r="240" ht="15.75" customHeight="1">
      <c r="P240" s="175"/>
    </row>
    <row r="241" ht="15.75" customHeight="1">
      <c r="P241" s="175"/>
    </row>
    <row r="242" ht="15.75" customHeight="1">
      <c r="P242" s="175"/>
    </row>
    <row r="243" ht="15.75" customHeight="1">
      <c r="P243" s="175"/>
    </row>
    <row r="244" ht="15.75" customHeight="1">
      <c r="P244" s="175"/>
    </row>
    <row r="245" ht="15.75" customHeight="1">
      <c r="P245" s="175"/>
    </row>
    <row r="246" ht="15.75" customHeight="1">
      <c r="P246" s="175"/>
    </row>
    <row r="247" ht="15.75" customHeight="1">
      <c r="P247" s="175"/>
    </row>
    <row r="248" ht="15.75" customHeight="1">
      <c r="P248" s="175"/>
    </row>
    <row r="249" ht="15.75" customHeight="1">
      <c r="P249" s="175"/>
    </row>
    <row r="250" ht="15.75" customHeight="1">
      <c r="P250" s="175"/>
    </row>
    <row r="251" ht="15.75" customHeight="1">
      <c r="P251" s="175"/>
    </row>
    <row r="252" ht="15.75" customHeight="1">
      <c r="P252" s="175"/>
    </row>
    <row r="253" ht="15.75" customHeight="1">
      <c r="P253" s="175"/>
    </row>
    <row r="254" ht="15.75" customHeight="1">
      <c r="P254" s="175"/>
    </row>
    <row r="255" ht="15.75" customHeight="1">
      <c r="P255" s="175"/>
    </row>
    <row r="256" ht="15.75" customHeight="1">
      <c r="P256" s="175"/>
    </row>
    <row r="257" ht="15.75" customHeight="1">
      <c r="P257" s="175"/>
    </row>
    <row r="258" ht="15.75" customHeight="1">
      <c r="P258" s="175"/>
    </row>
    <row r="259" ht="15.75" customHeight="1">
      <c r="P259" s="175"/>
    </row>
    <row r="260" ht="15.75" customHeight="1">
      <c r="P260" s="175"/>
    </row>
    <row r="261" ht="15.75" customHeight="1">
      <c r="P261" s="175"/>
    </row>
    <row r="262" ht="15.75" customHeight="1">
      <c r="P262" s="175"/>
    </row>
    <row r="263" ht="15.75" customHeight="1">
      <c r="P263" s="175"/>
    </row>
    <row r="264" ht="15.75" customHeight="1">
      <c r="P264" s="175"/>
    </row>
    <row r="265" ht="15.75" customHeight="1">
      <c r="P265" s="175"/>
    </row>
    <row r="266" ht="15.75" customHeight="1">
      <c r="P266" s="175"/>
    </row>
    <row r="267" ht="15.75" customHeight="1">
      <c r="P267" s="175"/>
    </row>
    <row r="268" ht="15.75" customHeight="1">
      <c r="P268" s="175"/>
    </row>
    <row r="269" ht="15.75" customHeight="1">
      <c r="P269" s="175"/>
    </row>
    <row r="270" ht="15.75" customHeight="1">
      <c r="P270" s="175"/>
    </row>
    <row r="271" ht="15.75" customHeight="1">
      <c r="P271" s="175"/>
    </row>
    <row r="272" ht="15.75" customHeight="1">
      <c r="P272" s="175"/>
    </row>
    <row r="273" ht="15.75" customHeight="1">
      <c r="P273" s="175"/>
    </row>
    <row r="274" ht="15.75" customHeight="1">
      <c r="P274" s="175"/>
    </row>
    <row r="275" ht="15.75" customHeight="1">
      <c r="P275" s="175"/>
    </row>
    <row r="276" ht="15.75" customHeight="1">
      <c r="P276" s="175"/>
    </row>
    <row r="277" ht="15.75" customHeight="1">
      <c r="P277" s="175"/>
    </row>
    <row r="278" ht="15.75" customHeight="1">
      <c r="P278" s="175"/>
    </row>
    <row r="279" ht="15.75" customHeight="1">
      <c r="P279" s="175"/>
    </row>
    <row r="280" ht="15.75" customHeight="1">
      <c r="P280" s="175"/>
    </row>
    <row r="281" ht="15.75" customHeight="1">
      <c r="P281" s="175"/>
    </row>
    <row r="282" ht="15.75" customHeight="1">
      <c r="P282" s="175"/>
    </row>
    <row r="283" ht="15.75" customHeight="1">
      <c r="P283" s="175"/>
    </row>
    <row r="284" ht="15.75" customHeight="1">
      <c r="P284" s="175"/>
    </row>
    <row r="285" ht="15.75" customHeight="1">
      <c r="P285" s="175"/>
    </row>
    <row r="286" ht="15.75" customHeight="1">
      <c r="P286" s="175"/>
    </row>
    <row r="287" ht="15.75" customHeight="1">
      <c r="P287" s="175"/>
    </row>
    <row r="288" ht="15.75" customHeight="1">
      <c r="P288" s="175"/>
    </row>
    <row r="289" ht="15.75" customHeight="1">
      <c r="P289" s="175"/>
    </row>
    <row r="290" ht="15.75" customHeight="1">
      <c r="P290" s="175"/>
    </row>
    <row r="291" ht="15.75" customHeight="1">
      <c r="P291" s="175"/>
    </row>
    <row r="292" ht="15.75" customHeight="1">
      <c r="P292" s="175"/>
    </row>
    <row r="293" ht="15.75" customHeight="1">
      <c r="P293" s="175"/>
    </row>
    <row r="294" ht="15.75" customHeight="1">
      <c r="P294" s="175"/>
    </row>
    <row r="295" ht="15.75" customHeight="1">
      <c r="P295" s="175"/>
    </row>
    <row r="296" ht="15.75" customHeight="1">
      <c r="P296" s="175"/>
    </row>
    <row r="297" ht="15.75" customHeight="1">
      <c r="P297" s="175"/>
    </row>
    <row r="298" ht="15.75" customHeight="1">
      <c r="P298" s="175"/>
    </row>
    <row r="299" ht="15.75" customHeight="1">
      <c r="P299" s="175"/>
    </row>
    <row r="300" ht="15.75" customHeight="1">
      <c r="P300" s="175"/>
    </row>
    <row r="301" ht="15.75" customHeight="1">
      <c r="P301" s="175"/>
    </row>
    <row r="302" ht="15.75" customHeight="1">
      <c r="P302" s="175"/>
    </row>
    <row r="303" ht="15.75" customHeight="1">
      <c r="P303" s="175"/>
    </row>
    <row r="304" ht="15.75" customHeight="1">
      <c r="P304" s="175"/>
    </row>
    <row r="305" ht="15.75" customHeight="1">
      <c r="P305" s="175"/>
    </row>
    <row r="306" ht="15.75" customHeight="1">
      <c r="P306" s="175"/>
    </row>
    <row r="307" ht="15.75" customHeight="1">
      <c r="P307" s="175"/>
    </row>
    <row r="308" ht="15.75" customHeight="1">
      <c r="P308" s="175"/>
    </row>
    <row r="309" ht="15.75" customHeight="1">
      <c r="P309" s="175"/>
    </row>
    <row r="310" ht="15.75" customHeight="1">
      <c r="P310" s="175"/>
    </row>
    <row r="311" ht="15.75" customHeight="1">
      <c r="P311" s="175"/>
    </row>
    <row r="312" ht="15.75" customHeight="1">
      <c r="P312" s="175"/>
    </row>
    <row r="313" ht="15.75" customHeight="1">
      <c r="P313" s="175"/>
    </row>
    <row r="314" ht="15.75" customHeight="1">
      <c r="P314" s="175"/>
    </row>
    <row r="315" ht="15.75" customHeight="1">
      <c r="P315" s="175"/>
    </row>
    <row r="316" ht="15.75" customHeight="1">
      <c r="P316" s="175"/>
    </row>
    <row r="317" ht="15.75" customHeight="1">
      <c r="P317" s="175"/>
    </row>
    <row r="318" ht="15.75" customHeight="1">
      <c r="P318" s="175"/>
    </row>
    <row r="319" ht="15.75" customHeight="1">
      <c r="P319" s="175"/>
    </row>
    <row r="320" ht="15.75" customHeight="1">
      <c r="P320" s="175"/>
    </row>
    <row r="321" ht="15.75" customHeight="1">
      <c r="P321" s="175"/>
    </row>
    <row r="322" ht="15.75" customHeight="1">
      <c r="P322" s="175"/>
    </row>
    <row r="323" ht="15.75" customHeight="1">
      <c r="P323" s="175"/>
    </row>
    <row r="324" ht="15.75" customHeight="1">
      <c r="P324" s="175"/>
    </row>
    <row r="325" ht="15.75" customHeight="1">
      <c r="P325" s="175"/>
    </row>
    <row r="326" ht="15.75" customHeight="1">
      <c r="P326" s="175"/>
    </row>
    <row r="327" ht="15.75" customHeight="1">
      <c r="P327" s="175"/>
    </row>
    <row r="328" ht="15.75" customHeight="1">
      <c r="P328" s="175"/>
    </row>
    <row r="329" ht="15.75" customHeight="1">
      <c r="P329" s="175"/>
    </row>
    <row r="330" ht="15.75" customHeight="1">
      <c r="P330" s="175"/>
    </row>
    <row r="331" ht="15.75" customHeight="1">
      <c r="P331" s="175"/>
    </row>
    <row r="332" ht="15.75" customHeight="1">
      <c r="P332" s="175"/>
    </row>
    <row r="333" ht="15.75" customHeight="1">
      <c r="P333" s="175"/>
    </row>
    <row r="334" ht="15.75" customHeight="1">
      <c r="P334" s="175"/>
    </row>
    <row r="335" ht="15.75" customHeight="1">
      <c r="P335" s="175"/>
    </row>
    <row r="336" ht="15.75" customHeight="1">
      <c r="P336" s="175"/>
    </row>
    <row r="337" ht="15.75" customHeight="1">
      <c r="P337" s="175"/>
    </row>
    <row r="338" ht="15.75" customHeight="1">
      <c r="P338" s="175"/>
    </row>
    <row r="339" ht="15.75" customHeight="1">
      <c r="P339" s="175"/>
    </row>
    <row r="340" ht="15.75" customHeight="1">
      <c r="P340" s="175"/>
    </row>
    <row r="341" ht="15.75" customHeight="1">
      <c r="P341" s="175"/>
    </row>
    <row r="342" ht="15.75" customHeight="1">
      <c r="P342" s="175"/>
    </row>
    <row r="343" ht="15.75" customHeight="1">
      <c r="P343" s="175"/>
    </row>
    <row r="344" ht="15.75" customHeight="1">
      <c r="P344" s="175"/>
    </row>
    <row r="345" ht="15.75" customHeight="1">
      <c r="P345" s="175"/>
    </row>
    <row r="346" ht="15.75" customHeight="1">
      <c r="P346" s="175"/>
    </row>
    <row r="347" ht="15.75" customHeight="1">
      <c r="P347" s="175"/>
    </row>
    <row r="348" ht="15.75" customHeight="1">
      <c r="P348" s="175"/>
    </row>
    <row r="349" ht="15.75" customHeight="1">
      <c r="P349" s="175"/>
    </row>
    <row r="350" ht="15.75" customHeight="1">
      <c r="P350" s="175"/>
    </row>
    <row r="351" ht="15.75" customHeight="1">
      <c r="P351" s="175"/>
    </row>
    <row r="352" ht="15.75" customHeight="1">
      <c r="P352" s="175"/>
    </row>
    <row r="353" ht="15.75" customHeight="1">
      <c r="P353" s="175"/>
    </row>
    <row r="354" ht="15.75" customHeight="1">
      <c r="P354" s="175"/>
    </row>
    <row r="355" ht="15.75" customHeight="1">
      <c r="P355" s="175"/>
    </row>
    <row r="356" ht="15.75" customHeight="1">
      <c r="P356" s="175"/>
    </row>
    <row r="357" ht="15.75" customHeight="1">
      <c r="P357" s="175"/>
    </row>
    <row r="358" ht="15.75" customHeight="1">
      <c r="P358" s="175"/>
    </row>
    <row r="359" ht="15.75" customHeight="1">
      <c r="P359" s="175"/>
    </row>
    <row r="360" ht="15.75" customHeight="1">
      <c r="P360" s="175"/>
    </row>
    <row r="361" ht="15.75" customHeight="1">
      <c r="P361" s="175"/>
    </row>
    <row r="362" ht="15.75" customHeight="1">
      <c r="P362" s="175"/>
    </row>
    <row r="363" ht="15.75" customHeight="1">
      <c r="P363" s="175"/>
    </row>
    <row r="364" ht="15.75" customHeight="1">
      <c r="P364" s="175"/>
    </row>
    <row r="365" ht="15.75" customHeight="1">
      <c r="P365" s="175"/>
    </row>
    <row r="366" ht="15.75" customHeight="1">
      <c r="P366" s="175"/>
    </row>
    <row r="367" ht="15.75" customHeight="1">
      <c r="P367" s="175"/>
    </row>
    <row r="368" ht="15.75" customHeight="1">
      <c r="P368" s="175"/>
    </row>
    <row r="369" ht="15.75" customHeight="1">
      <c r="P369" s="175"/>
    </row>
    <row r="370" ht="15.75" customHeight="1">
      <c r="P370" s="175"/>
    </row>
    <row r="371" ht="15.75" customHeight="1">
      <c r="P371" s="175"/>
    </row>
    <row r="372" ht="15.75" customHeight="1">
      <c r="P372" s="175"/>
    </row>
    <row r="373" ht="15.75" customHeight="1">
      <c r="P373" s="175"/>
    </row>
    <row r="374" ht="15.75" customHeight="1">
      <c r="P374" s="175"/>
    </row>
    <row r="375" ht="15.75" customHeight="1">
      <c r="P375" s="175"/>
    </row>
    <row r="376" ht="15.75" customHeight="1">
      <c r="P376" s="175"/>
    </row>
    <row r="377" ht="15.75" customHeight="1">
      <c r="P377" s="175"/>
    </row>
    <row r="378" ht="15.75" customHeight="1">
      <c r="P378" s="175"/>
    </row>
    <row r="379" ht="15.75" customHeight="1">
      <c r="P379" s="175"/>
    </row>
    <row r="380" ht="15.75" customHeight="1">
      <c r="P380" s="175"/>
    </row>
    <row r="381" ht="15.75" customHeight="1">
      <c r="P381" s="175"/>
    </row>
    <row r="382" ht="15.75" customHeight="1">
      <c r="P382" s="175"/>
    </row>
    <row r="383" ht="15.75" customHeight="1">
      <c r="P383" s="175"/>
    </row>
    <row r="384" ht="15.75" customHeight="1">
      <c r="P384" s="175"/>
    </row>
    <row r="385" ht="15.75" customHeight="1">
      <c r="P385" s="175"/>
    </row>
    <row r="386" ht="15.75" customHeight="1">
      <c r="P386" s="175"/>
    </row>
    <row r="387" ht="15.75" customHeight="1">
      <c r="P387" s="175"/>
    </row>
    <row r="388" ht="15.75" customHeight="1">
      <c r="P388" s="175"/>
    </row>
    <row r="389" ht="15.75" customHeight="1">
      <c r="P389" s="175"/>
    </row>
    <row r="390" ht="15.75" customHeight="1">
      <c r="P390" s="175"/>
    </row>
    <row r="391" ht="15.75" customHeight="1">
      <c r="P391" s="175"/>
    </row>
    <row r="392" ht="15.75" customHeight="1">
      <c r="P392" s="175"/>
    </row>
    <row r="393" ht="15.75" customHeight="1">
      <c r="P393" s="175"/>
    </row>
    <row r="394" ht="15.75" customHeight="1">
      <c r="P394" s="175"/>
    </row>
    <row r="395" ht="15.75" customHeight="1">
      <c r="P395" s="175"/>
    </row>
    <row r="396" ht="15.75" customHeight="1">
      <c r="P396" s="175"/>
    </row>
    <row r="397" ht="15.75" customHeight="1">
      <c r="P397" s="175"/>
    </row>
    <row r="398" ht="15.75" customHeight="1">
      <c r="P398" s="175"/>
    </row>
    <row r="399" ht="15.75" customHeight="1">
      <c r="P399" s="175"/>
    </row>
    <row r="400" ht="15.75" customHeight="1">
      <c r="P400" s="175"/>
    </row>
    <row r="401" ht="15.75" customHeight="1">
      <c r="P401" s="175"/>
    </row>
    <row r="402" ht="15.75" customHeight="1">
      <c r="P402" s="175"/>
    </row>
    <row r="403" ht="15.75" customHeight="1">
      <c r="P403" s="175"/>
    </row>
    <row r="404" ht="15.75" customHeight="1">
      <c r="P404" s="175"/>
    </row>
    <row r="405" ht="15.75" customHeight="1">
      <c r="P405" s="175"/>
    </row>
    <row r="406" ht="15.75" customHeight="1">
      <c r="P406" s="175"/>
    </row>
    <row r="407" ht="15.75" customHeight="1">
      <c r="P407" s="175"/>
    </row>
    <row r="408" ht="15.75" customHeight="1">
      <c r="P408" s="175"/>
    </row>
    <row r="409" ht="15.75" customHeight="1">
      <c r="P409" s="175"/>
    </row>
    <row r="410" ht="15.75" customHeight="1">
      <c r="P410" s="175"/>
    </row>
    <row r="411" ht="15.75" customHeight="1">
      <c r="P411" s="175"/>
    </row>
    <row r="412" ht="15.75" customHeight="1">
      <c r="P412" s="175"/>
    </row>
    <row r="413" ht="15.75" customHeight="1">
      <c r="P413" s="175"/>
    </row>
    <row r="414" ht="15.75" customHeight="1">
      <c r="P414" s="175"/>
    </row>
    <row r="415" ht="15.75" customHeight="1">
      <c r="P415" s="175"/>
    </row>
    <row r="416" ht="15.75" customHeight="1">
      <c r="P416" s="175"/>
    </row>
    <row r="417" ht="15.75" customHeight="1">
      <c r="P417" s="175"/>
    </row>
    <row r="418" ht="15.75" customHeight="1">
      <c r="P418" s="175"/>
    </row>
    <row r="419" ht="15.75" customHeight="1">
      <c r="P419" s="175"/>
    </row>
    <row r="420" ht="15.75" customHeight="1">
      <c r="P420" s="175"/>
    </row>
    <row r="421" ht="15.75" customHeight="1">
      <c r="P421" s="175"/>
    </row>
    <row r="422" ht="15.75" customHeight="1">
      <c r="P422" s="175"/>
    </row>
    <row r="423" ht="15.75" customHeight="1">
      <c r="P423" s="175"/>
    </row>
    <row r="424" ht="15.75" customHeight="1">
      <c r="P424" s="175"/>
    </row>
    <row r="425" ht="15.75" customHeight="1">
      <c r="P425" s="175"/>
    </row>
    <row r="426" ht="15.75" customHeight="1">
      <c r="P426" s="175"/>
    </row>
    <row r="427" ht="15.75" customHeight="1">
      <c r="P427" s="175"/>
    </row>
    <row r="428" ht="15.75" customHeight="1">
      <c r="P428" s="175"/>
    </row>
    <row r="429" ht="15.75" customHeight="1">
      <c r="P429" s="175"/>
    </row>
    <row r="430" ht="15.75" customHeight="1">
      <c r="P430" s="175"/>
    </row>
    <row r="431" ht="15.75" customHeight="1">
      <c r="P431" s="175"/>
    </row>
    <row r="432" ht="15.75" customHeight="1">
      <c r="P432" s="175"/>
    </row>
    <row r="433" ht="15.75" customHeight="1">
      <c r="P433" s="175"/>
    </row>
    <row r="434" ht="15.75" customHeight="1">
      <c r="P434" s="175"/>
    </row>
    <row r="435" ht="15.75" customHeight="1">
      <c r="P435" s="175"/>
    </row>
    <row r="436" ht="15.75" customHeight="1">
      <c r="P436" s="175"/>
    </row>
    <row r="437" ht="15.75" customHeight="1">
      <c r="P437" s="175"/>
    </row>
    <row r="438" ht="15.75" customHeight="1">
      <c r="P438" s="175"/>
    </row>
    <row r="439" ht="15.75" customHeight="1">
      <c r="P439" s="175"/>
    </row>
    <row r="440" ht="15.75" customHeight="1">
      <c r="P440" s="175"/>
    </row>
    <row r="441" ht="15.75" customHeight="1">
      <c r="P441" s="175"/>
    </row>
    <row r="442" ht="15.75" customHeight="1">
      <c r="P442" s="175"/>
    </row>
    <row r="443" ht="15.75" customHeight="1">
      <c r="P443" s="175"/>
    </row>
    <row r="444" ht="15.75" customHeight="1">
      <c r="P444" s="175"/>
    </row>
    <row r="445" ht="15.75" customHeight="1">
      <c r="P445" s="175"/>
    </row>
    <row r="446" ht="15.75" customHeight="1">
      <c r="P446" s="175"/>
    </row>
    <row r="447" ht="15.75" customHeight="1">
      <c r="P447" s="175"/>
    </row>
    <row r="448" ht="15.75" customHeight="1">
      <c r="P448" s="175"/>
    </row>
    <row r="449" ht="15.75" customHeight="1">
      <c r="P449" s="175"/>
    </row>
    <row r="450" ht="15.75" customHeight="1">
      <c r="P450" s="175"/>
    </row>
    <row r="451" ht="15.75" customHeight="1">
      <c r="P451" s="175"/>
    </row>
    <row r="452" ht="15.75" customHeight="1">
      <c r="P452" s="175"/>
    </row>
    <row r="453" ht="15.75" customHeight="1">
      <c r="P453" s="175"/>
    </row>
    <row r="454" ht="15.75" customHeight="1">
      <c r="P454" s="175"/>
    </row>
    <row r="455" ht="15.75" customHeight="1">
      <c r="P455" s="175"/>
    </row>
    <row r="456" ht="15.75" customHeight="1">
      <c r="P456" s="175"/>
    </row>
    <row r="457" ht="15.75" customHeight="1">
      <c r="P457" s="175"/>
    </row>
    <row r="458" ht="15.75" customHeight="1">
      <c r="P458" s="175"/>
    </row>
    <row r="459" ht="15.75" customHeight="1">
      <c r="P459" s="175"/>
    </row>
    <row r="460" ht="15.75" customHeight="1">
      <c r="P460" s="175"/>
    </row>
    <row r="461" ht="15.75" customHeight="1">
      <c r="P461" s="175"/>
    </row>
    <row r="462" ht="15.75" customHeight="1">
      <c r="P462" s="175"/>
    </row>
    <row r="463" ht="15.75" customHeight="1">
      <c r="P463" s="175"/>
    </row>
    <row r="464" ht="15.75" customHeight="1">
      <c r="P464" s="175"/>
    </row>
    <row r="465" ht="15.75" customHeight="1">
      <c r="P465" s="175"/>
    </row>
    <row r="466" ht="15.75" customHeight="1">
      <c r="P466" s="175"/>
    </row>
    <row r="467" ht="15.75" customHeight="1">
      <c r="P467" s="175"/>
    </row>
    <row r="468" ht="15.75" customHeight="1">
      <c r="P468" s="175"/>
    </row>
    <row r="469" ht="15.75" customHeight="1">
      <c r="P469" s="175"/>
    </row>
    <row r="470" ht="15.75" customHeight="1">
      <c r="P470" s="175"/>
    </row>
    <row r="471" ht="15.75" customHeight="1">
      <c r="P471" s="175"/>
    </row>
    <row r="472" ht="15.75" customHeight="1">
      <c r="P472" s="175"/>
    </row>
    <row r="473" ht="15.75" customHeight="1">
      <c r="P473" s="175"/>
    </row>
    <row r="474" ht="15.75" customHeight="1">
      <c r="P474" s="175"/>
    </row>
    <row r="475" ht="15.75" customHeight="1">
      <c r="P475" s="175"/>
    </row>
    <row r="476" ht="15.75" customHeight="1">
      <c r="P476" s="175"/>
    </row>
    <row r="477" ht="15.75" customHeight="1">
      <c r="P477" s="175"/>
    </row>
    <row r="478" ht="15.75" customHeight="1">
      <c r="P478" s="175"/>
    </row>
    <row r="479" ht="15.75" customHeight="1">
      <c r="P479" s="175"/>
    </row>
    <row r="480" ht="15.75" customHeight="1">
      <c r="P480" s="175"/>
    </row>
    <row r="481" ht="15.75" customHeight="1">
      <c r="P481" s="175"/>
    </row>
    <row r="482" ht="15.75" customHeight="1">
      <c r="P482" s="175"/>
    </row>
    <row r="483" ht="15.75" customHeight="1">
      <c r="P483" s="175"/>
    </row>
    <row r="484" ht="15.75" customHeight="1">
      <c r="P484" s="175"/>
    </row>
    <row r="485" ht="15.75" customHeight="1">
      <c r="P485" s="175"/>
    </row>
    <row r="486" ht="15.75" customHeight="1">
      <c r="P486" s="175"/>
    </row>
    <row r="487" ht="15.75" customHeight="1">
      <c r="P487" s="175"/>
    </row>
    <row r="488" ht="15.75" customHeight="1">
      <c r="P488" s="175"/>
    </row>
    <row r="489" ht="15.75" customHeight="1">
      <c r="P489" s="175"/>
    </row>
    <row r="490" ht="15.75" customHeight="1">
      <c r="P490" s="175"/>
    </row>
    <row r="491" ht="15.75" customHeight="1">
      <c r="P491" s="175"/>
    </row>
    <row r="492" ht="15.75" customHeight="1">
      <c r="P492" s="175"/>
    </row>
    <row r="493" ht="15.75" customHeight="1">
      <c r="P493" s="175"/>
    </row>
    <row r="494" ht="15.75" customHeight="1">
      <c r="P494" s="175"/>
    </row>
    <row r="495" ht="15.75" customHeight="1">
      <c r="P495" s="175"/>
    </row>
    <row r="496" ht="15.75" customHeight="1">
      <c r="P496" s="175"/>
    </row>
    <row r="497" ht="15.75" customHeight="1">
      <c r="P497" s="175"/>
    </row>
    <row r="498" ht="15.75" customHeight="1">
      <c r="P498" s="175"/>
    </row>
    <row r="499" ht="15.75" customHeight="1">
      <c r="P499" s="175"/>
    </row>
    <row r="500" ht="15.75" customHeight="1">
      <c r="P500" s="175"/>
    </row>
    <row r="501" ht="15.75" customHeight="1">
      <c r="P501" s="175"/>
    </row>
    <row r="502" ht="15.75" customHeight="1">
      <c r="P502" s="175"/>
    </row>
    <row r="503" ht="15.75" customHeight="1">
      <c r="P503" s="175"/>
    </row>
    <row r="504" ht="15.75" customHeight="1">
      <c r="P504" s="175"/>
    </row>
    <row r="505" ht="15.75" customHeight="1">
      <c r="P505" s="175"/>
    </row>
    <row r="506" ht="15.75" customHeight="1">
      <c r="P506" s="175"/>
    </row>
    <row r="507" ht="15.75" customHeight="1">
      <c r="P507" s="175"/>
    </row>
    <row r="508" ht="15.75" customHeight="1">
      <c r="P508" s="175"/>
    </row>
    <row r="509" ht="15.75" customHeight="1">
      <c r="P509" s="175"/>
    </row>
    <row r="510" ht="15.75" customHeight="1">
      <c r="P510" s="175"/>
    </row>
    <row r="511" ht="15.75" customHeight="1">
      <c r="P511" s="175"/>
    </row>
    <row r="512" ht="15.75" customHeight="1">
      <c r="P512" s="175"/>
    </row>
    <row r="513" ht="15.75" customHeight="1">
      <c r="P513" s="175"/>
    </row>
    <row r="514" ht="15.75" customHeight="1">
      <c r="P514" s="175"/>
    </row>
    <row r="515" ht="15.75" customHeight="1">
      <c r="P515" s="175"/>
    </row>
    <row r="516" ht="15.75" customHeight="1">
      <c r="P516" s="175"/>
    </row>
    <row r="517" ht="15.75" customHeight="1">
      <c r="P517" s="175"/>
    </row>
    <row r="518" ht="15.75" customHeight="1">
      <c r="P518" s="175"/>
    </row>
    <row r="519" ht="15.75" customHeight="1">
      <c r="P519" s="175"/>
    </row>
    <row r="520" ht="15.75" customHeight="1">
      <c r="P520" s="175"/>
    </row>
    <row r="521" ht="15.75" customHeight="1">
      <c r="P521" s="175"/>
    </row>
    <row r="522" ht="15.75" customHeight="1">
      <c r="P522" s="175"/>
    </row>
    <row r="523" ht="15.75" customHeight="1">
      <c r="P523" s="175"/>
    </row>
    <row r="524" ht="15.75" customHeight="1">
      <c r="P524" s="175"/>
    </row>
    <row r="525" ht="15.75" customHeight="1">
      <c r="P525" s="175"/>
    </row>
    <row r="526" ht="15.75" customHeight="1">
      <c r="P526" s="175"/>
    </row>
    <row r="527" ht="15.75" customHeight="1">
      <c r="P527" s="175"/>
    </row>
    <row r="528" ht="15.75" customHeight="1">
      <c r="P528" s="175"/>
    </row>
    <row r="529" ht="15.75" customHeight="1">
      <c r="P529" s="175"/>
    </row>
    <row r="530" ht="15.75" customHeight="1">
      <c r="P530" s="175"/>
    </row>
    <row r="531" ht="15.75" customHeight="1">
      <c r="P531" s="175"/>
    </row>
    <row r="532" ht="15.75" customHeight="1">
      <c r="P532" s="175"/>
    </row>
    <row r="533" ht="15.75" customHeight="1">
      <c r="P533" s="175"/>
    </row>
    <row r="534" ht="15.75" customHeight="1">
      <c r="P534" s="175"/>
    </row>
    <row r="535" ht="15.75" customHeight="1">
      <c r="P535" s="175"/>
    </row>
    <row r="536" ht="15.75" customHeight="1">
      <c r="P536" s="175"/>
    </row>
    <row r="537" ht="15.75" customHeight="1">
      <c r="P537" s="175"/>
    </row>
    <row r="538" ht="15.75" customHeight="1">
      <c r="P538" s="175"/>
    </row>
    <row r="539" ht="15.75" customHeight="1">
      <c r="P539" s="175"/>
    </row>
    <row r="540" ht="15.75" customHeight="1">
      <c r="P540" s="175"/>
    </row>
    <row r="541" ht="15.75" customHeight="1">
      <c r="P541" s="175"/>
    </row>
    <row r="542" ht="15.75" customHeight="1">
      <c r="P542" s="175"/>
    </row>
    <row r="543" ht="15.75" customHeight="1">
      <c r="P543" s="175"/>
    </row>
    <row r="544" ht="15.75" customHeight="1">
      <c r="P544" s="175"/>
    </row>
    <row r="545" ht="15.75" customHeight="1">
      <c r="P545" s="175"/>
    </row>
    <row r="546" ht="15.75" customHeight="1">
      <c r="P546" s="175"/>
    </row>
    <row r="547" ht="15.75" customHeight="1">
      <c r="P547" s="175"/>
    </row>
    <row r="548" ht="15.75" customHeight="1">
      <c r="P548" s="175"/>
    </row>
    <row r="549" ht="15.75" customHeight="1">
      <c r="P549" s="175"/>
    </row>
    <row r="550" ht="15.75" customHeight="1">
      <c r="P550" s="175"/>
    </row>
    <row r="551" ht="15.75" customHeight="1">
      <c r="P551" s="175"/>
    </row>
    <row r="552" ht="15.75" customHeight="1">
      <c r="P552" s="175"/>
    </row>
    <row r="553" ht="15.75" customHeight="1">
      <c r="P553" s="175"/>
    </row>
    <row r="554" ht="15.75" customHeight="1">
      <c r="P554" s="175"/>
    </row>
    <row r="555" ht="15.75" customHeight="1">
      <c r="P555" s="175"/>
    </row>
    <row r="556" ht="15.75" customHeight="1">
      <c r="P556" s="175"/>
    </row>
    <row r="557" ht="15.75" customHeight="1">
      <c r="P557" s="175"/>
    </row>
    <row r="558" ht="15.75" customHeight="1">
      <c r="P558" s="175"/>
    </row>
    <row r="559" ht="15.75" customHeight="1">
      <c r="P559" s="175"/>
    </row>
    <row r="560" ht="15.75" customHeight="1">
      <c r="P560" s="175"/>
    </row>
    <row r="561" ht="15.75" customHeight="1">
      <c r="P561" s="175"/>
    </row>
    <row r="562" ht="15.75" customHeight="1">
      <c r="P562" s="175"/>
    </row>
    <row r="563" ht="15.75" customHeight="1">
      <c r="P563" s="175"/>
    </row>
    <row r="564" ht="15.75" customHeight="1">
      <c r="P564" s="175"/>
    </row>
    <row r="565" ht="15.75" customHeight="1">
      <c r="P565" s="175"/>
    </row>
    <row r="566" ht="15.75" customHeight="1">
      <c r="P566" s="175"/>
    </row>
    <row r="567" ht="15.75" customHeight="1">
      <c r="P567" s="175"/>
    </row>
    <row r="568" ht="15.75" customHeight="1">
      <c r="P568" s="175"/>
    </row>
    <row r="569" ht="15.75" customHeight="1">
      <c r="P569" s="175"/>
    </row>
    <row r="570" ht="15.75" customHeight="1">
      <c r="P570" s="175"/>
    </row>
    <row r="571" ht="15.75" customHeight="1">
      <c r="P571" s="175"/>
    </row>
    <row r="572" ht="15.75" customHeight="1">
      <c r="P572" s="175"/>
    </row>
    <row r="573" ht="15.75" customHeight="1">
      <c r="P573" s="175"/>
    </row>
    <row r="574" ht="15.75" customHeight="1">
      <c r="P574" s="175"/>
    </row>
    <row r="575" ht="15.75" customHeight="1">
      <c r="P575" s="175"/>
    </row>
    <row r="576" ht="15.75" customHeight="1">
      <c r="P576" s="175"/>
    </row>
    <row r="577" ht="15.75" customHeight="1">
      <c r="P577" s="175"/>
    </row>
    <row r="578" ht="15.75" customHeight="1">
      <c r="P578" s="175"/>
    </row>
    <row r="579" ht="15.75" customHeight="1">
      <c r="P579" s="175"/>
    </row>
    <row r="580" ht="15.75" customHeight="1">
      <c r="P580" s="175"/>
    </row>
    <row r="581" ht="15.75" customHeight="1">
      <c r="P581" s="175"/>
    </row>
    <row r="582" ht="15.75" customHeight="1">
      <c r="P582" s="175"/>
    </row>
    <row r="583" ht="15.75" customHeight="1">
      <c r="P583" s="175"/>
    </row>
    <row r="584" ht="15.75" customHeight="1">
      <c r="P584" s="175"/>
    </row>
    <row r="585" ht="15.75" customHeight="1">
      <c r="P585" s="175"/>
    </row>
    <row r="586" ht="15.75" customHeight="1">
      <c r="P586" s="175"/>
    </row>
    <row r="587" ht="15.75" customHeight="1">
      <c r="P587" s="175"/>
    </row>
    <row r="588" ht="15.75" customHeight="1">
      <c r="P588" s="175"/>
    </row>
    <row r="589" ht="15.75" customHeight="1">
      <c r="P589" s="175"/>
    </row>
    <row r="590" ht="15.75" customHeight="1">
      <c r="P590" s="175"/>
    </row>
    <row r="591" ht="15.75" customHeight="1">
      <c r="P591" s="175"/>
    </row>
    <row r="592" ht="15.75" customHeight="1">
      <c r="P592" s="175"/>
    </row>
    <row r="593" ht="15.75" customHeight="1">
      <c r="P593" s="175"/>
    </row>
    <row r="594" ht="15.75" customHeight="1">
      <c r="P594" s="175"/>
    </row>
    <row r="595" ht="15.75" customHeight="1">
      <c r="P595" s="175"/>
    </row>
    <row r="596" ht="15.75" customHeight="1">
      <c r="P596" s="175"/>
    </row>
    <row r="597" ht="15.75" customHeight="1">
      <c r="P597" s="175"/>
    </row>
    <row r="598" ht="15.75" customHeight="1">
      <c r="P598" s="175"/>
    </row>
    <row r="599" ht="15.75" customHeight="1">
      <c r="P599" s="175"/>
    </row>
    <row r="600" ht="15.75" customHeight="1">
      <c r="P600" s="175"/>
    </row>
    <row r="601" ht="15.75" customHeight="1">
      <c r="P601" s="175"/>
    </row>
    <row r="602" ht="15.75" customHeight="1">
      <c r="P602" s="175"/>
    </row>
    <row r="603" ht="15.75" customHeight="1">
      <c r="P603" s="175"/>
    </row>
    <row r="604" ht="15.75" customHeight="1">
      <c r="P604" s="175"/>
    </row>
    <row r="605" ht="15.75" customHeight="1">
      <c r="P605" s="175"/>
    </row>
    <row r="606" ht="15.75" customHeight="1">
      <c r="P606" s="175"/>
    </row>
    <row r="607" ht="15.75" customHeight="1">
      <c r="P607" s="175"/>
    </row>
    <row r="608" ht="15.75" customHeight="1">
      <c r="P608" s="175"/>
    </row>
    <row r="609" ht="15.75" customHeight="1">
      <c r="P609" s="175"/>
    </row>
    <row r="610" ht="15.75" customHeight="1">
      <c r="P610" s="175"/>
    </row>
    <row r="611" ht="15.75" customHeight="1">
      <c r="P611" s="175"/>
    </row>
    <row r="612" ht="15.75" customHeight="1">
      <c r="P612" s="175"/>
    </row>
    <row r="613" ht="15.75" customHeight="1">
      <c r="P613" s="175"/>
    </row>
    <row r="614" ht="15.75" customHeight="1">
      <c r="P614" s="175"/>
    </row>
    <row r="615" ht="15.75" customHeight="1">
      <c r="P615" s="175"/>
    </row>
    <row r="616" ht="15.75" customHeight="1">
      <c r="P616" s="175"/>
    </row>
    <row r="617" ht="15.75" customHeight="1">
      <c r="P617" s="175"/>
    </row>
    <row r="618" ht="15.75" customHeight="1">
      <c r="P618" s="175"/>
    </row>
    <row r="619" ht="15.75" customHeight="1">
      <c r="P619" s="175"/>
    </row>
    <row r="620" ht="15.75" customHeight="1">
      <c r="P620" s="175"/>
    </row>
    <row r="621" ht="15.75" customHeight="1">
      <c r="P621" s="175"/>
    </row>
    <row r="622" ht="15.75" customHeight="1">
      <c r="P622" s="175"/>
    </row>
    <row r="623" ht="15.75" customHeight="1">
      <c r="P623" s="175"/>
    </row>
    <row r="624" ht="15.75" customHeight="1">
      <c r="P624" s="175"/>
    </row>
    <row r="625" ht="15.75" customHeight="1">
      <c r="P625" s="175"/>
    </row>
    <row r="626" ht="15.75" customHeight="1">
      <c r="P626" s="175"/>
    </row>
    <row r="627" ht="15.75" customHeight="1">
      <c r="P627" s="175"/>
    </row>
    <row r="628" ht="15.75" customHeight="1">
      <c r="P628" s="175"/>
    </row>
    <row r="629" ht="15.75" customHeight="1">
      <c r="P629" s="175"/>
    </row>
    <row r="630" ht="15.75" customHeight="1">
      <c r="P630" s="175"/>
    </row>
    <row r="631" ht="15.75" customHeight="1">
      <c r="P631" s="175"/>
    </row>
    <row r="632" ht="15.75" customHeight="1">
      <c r="P632" s="175"/>
    </row>
    <row r="633" ht="15.75" customHeight="1">
      <c r="P633" s="175"/>
    </row>
    <row r="634" ht="15.75" customHeight="1">
      <c r="P634" s="175"/>
    </row>
    <row r="635" ht="15.75" customHeight="1">
      <c r="P635" s="175"/>
    </row>
    <row r="636" ht="15.75" customHeight="1">
      <c r="P636" s="175"/>
    </row>
    <row r="637" ht="15.75" customHeight="1">
      <c r="P637" s="175"/>
    </row>
    <row r="638" ht="15.75" customHeight="1">
      <c r="P638" s="175"/>
    </row>
    <row r="639" ht="15.75" customHeight="1">
      <c r="P639" s="175"/>
    </row>
    <row r="640" ht="15.75" customHeight="1">
      <c r="P640" s="175"/>
    </row>
    <row r="641" ht="15.75" customHeight="1">
      <c r="P641" s="175"/>
    </row>
    <row r="642" ht="15.75" customHeight="1">
      <c r="P642" s="175"/>
    </row>
    <row r="643" ht="15.75" customHeight="1">
      <c r="P643" s="175"/>
    </row>
    <row r="644" ht="15.75" customHeight="1">
      <c r="P644" s="175"/>
    </row>
    <row r="645" ht="15.75" customHeight="1">
      <c r="P645" s="175"/>
    </row>
    <row r="646" ht="15.75" customHeight="1">
      <c r="P646" s="175"/>
    </row>
    <row r="647" ht="15.75" customHeight="1">
      <c r="P647" s="175"/>
    </row>
    <row r="648" ht="15.75" customHeight="1">
      <c r="P648" s="175"/>
    </row>
    <row r="649" ht="15.75" customHeight="1">
      <c r="P649" s="175"/>
    </row>
    <row r="650" ht="15.75" customHeight="1">
      <c r="P650" s="175"/>
    </row>
    <row r="651" ht="15.75" customHeight="1">
      <c r="P651" s="175"/>
    </row>
    <row r="652" ht="15.75" customHeight="1">
      <c r="P652" s="175"/>
    </row>
    <row r="653" ht="15.75" customHeight="1">
      <c r="P653" s="175"/>
    </row>
    <row r="654" ht="15.75" customHeight="1">
      <c r="P654" s="175"/>
    </row>
    <row r="655" ht="15.75" customHeight="1">
      <c r="P655" s="175"/>
    </row>
    <row r="656" ht="15.75" customHeight="1">
      <c r="P656" s="175"/>
    </row>
    <row r="657" ht="15.75" customHeight="1">
      <c r="P657" s="175"/>
    </row>
    <row r="658" ht="15.75" customHeight="1">
      <c r="P658" s="175"/>
    </row>
    <row r="659" ht="15.75" customHeight="1">
      <c r="P659" s="175"/>
    </row>
    <row r="660" ht="15.75" customHeight="1">
      <c r="P660" s="175"/>
    </row>
    <row r="661" ht="15.75" customHeight="1">
      <c r="P661" s="175"/>
    </row>
    <row r="662" ht="15.75" customHeight="1">
      <c r="P662" s="175"/>
    </row>
    <row r="663" ht="15.75" customHeight="1">
      <c r="P663" s="175"/>
    </row>
    <row r="664" ht="15.75" customHeight="1">
      <c r="P664" s="175"/>
    </row>
    <row r="665" ht="15.75" customHeight="1">
      <c r="P665" s="175"/>
    </row>
    <row r="666" ht="15.75" customHeight="1">
      <c r="P666" s="175"/>
    </row>
    <row r="667" ht="15.75" customHeight="1">
      <c r="P667" s="175"/>
    </row>
    <row r="668" ht="15.75" customHeight="1">
      <c r="P668" s="175"/>
    </row>
    <row r="669" ht="15.75" customHeight="1">
      <c r="P669" s="175"/>
    </row>
    <row r="670" ht="15.75" customHeight="1">
      <c r="P670" s="175"/>
    </row>
    <row r="671" ht="15.75" customHeight="1">
      <c r="P671" s="175"/>
    </row>
    <row r="672" ht="15.75" customHeight="1">
      <c r="P672" s="175"/>
    </row>
    <row r="673" ht="15.75" customHeight="1">
      <c r="P673" s="175"/>
    </row>
    <row r="674" ht="15.75" customHeight="1">
      <c r="P674" s="175"/>
    </row>
    <row r="675" ht="15.75" customHeight="1">
      <c r="P675" s="175"/>
    </row>
    <row r="676" ht="15.75" customHeight="1">
      <c r="P676" s="175"/>
    </row>
    <row r="677" ht="15.75" customHeight="1">
      <c r="P677" s="175"/>
    </row>
    <row r="678" ht="15.75" customHeight="1">
      <c r="P678" s="175"/>
    </row>
    <row r="679" ht="15.75" customHeight="1">
      <c r="P679" s="175"/>
    </row>
    <row r="680" ht="15.75" customHeight="1">
      <c r="P680" s="175"/>
    </row>
    <row r="681" ht="15.75" customHeight="1">
      <c r="P681" s="175"/>
    </row>
    <row r="682" ht="15.75" customHeight="1">
      <c r="P682" s="175"/>
    </row>
    <row r="683" ht="15.75" customHeight="1">
      <c r="P683" s="175"/>
    </row>
    <row r="684" ht="15.75" customHeight="1">
      <c r="P684" s="175"/>
    </row>
    <row r="685" ht="15.75" customHeight="1">
      <c r="P685" s="175"/>
    </row>
    <row r="686" ht="15.75" customHeight="1">
      <c r="P686" s="175"/>
    </row>
    <row r="687" ht="15.75" customHeight="1">
      <c r="P687" s="175"/>
    </row>
    <row r="688" ht="15.75" customHeight="1">
      <c r="P688" s="175"/>
    </row>
    <row r="689" ht="15.75" customHeight="1">
      <c r="P689" s="175"/>
    </row>
    <row r="690" ht="15.75" customHeight="1">
      <c r="P690" s="175"/>
    </row>
    <row r="691" ht="15.75" customHeight="1">
      <c r="P691" s="175"/>
    </row>
    <row r="692" ht="15.75" customHeight="1">
      <c r="P692" s="175"/>
    </row>
    <row r="693" ht="15.75" customHeight="1">
      <c r="P693" s="175"/>
    </row>
    <row r="694" ht="15.75" customHeight="1">
      <c r="P694" s="175"/>
    </row>
    <row r="695" ht="15.75" customHeight="1">
      <c r="P695" s="175"/>
    </row>
    <row r="696" ht="15.75" customHeight="1">
      <c r="P696" s="175"/>
    </row>
    <row r="697" ht="15.75" customHeight="1">
      <c r="P697" s="175"/>
    </row>
    <row r="698" ht="15.75" customHeight="1">
      <c r="P698" s="175"/>
    </row>
    <row r="699" ht="15.75" customHeight="1">
      <c r="P699" s="175"/>
    </row>
    <row r="700" ht="15.75" customHeight="1">
      <c r="P700" s="175"/>
    </row>
    <row r="701" ht="15.75" customHeight="1">
      <c r="P701" s="175"/>
    </row>
    <row r="702" ht="15.75" customHeight="1">
      <c r="P702" s="175"/>
    </row>
    <row r="703" ht="15.75" customHeight="1">
      <c r="P703" s="175"/>
    </row>
    <row r="704" ht="15.75" customHeight="1">
      <c r="P704" s="175"/>
    </row>
    <row r="705" ht="15.75" customHeight="1">
      <c r="P705" s="175"/>
    </row>
    <row r="706" ht="15.75" customHeight="1">
      <c r="P706" s="175"/>
    </row>
    <row r="707" ht="15.75" customHeight="1">
      <c r="P707" s="175"/>
    </row>
    <row r="708" ht="15.75" customHeight="1">
      <c r="P708" s="175"/>
    </row>
    <row r="709" ht="15.75" customHeight="1">
      <c r="P709" s="175"/>
    </row>
    <row r="710" ht="15.75" customHeight="1">
      <c r="P710" s="175"/>
    </row>
    <row r="711" ht="15.75" customHeight="1">
      <c r="P711" s="175"/>
    </row>
    <row r="712" ht="15.75" customHeight="1">
      <c r="P712" s="175"/>
    </row>
    <row r="713" ht="15.75" customHeight="1">
      <c r="P713" s="175"/>
    </row>
    <row r="714" ht="15.75" customHeight="1">
      <c r="P714" s="175"/>
    </row>
    <row r="715" ht="15.75" customHeight="1">
      <c r="P715" s="175"/>
    </row>
    <row r="716" ht="15.75" customHeight="1">
      <c r="P716" s="175"/>
    </row>
    <row r="717" ht="15.75" customHeight="1">
      <c r="P717" s="175"/>
    </row>
    <row r="718" ht="15.75" customHeight="1">
      <c r="P718" s="175"/>
    </row>
    <row r="719" ht="15.75" customHeight="1">
      <c r="P719" s="175"/>
    </row>
    <row r="720" ht="15.75" customHeight="1">
      <c r="P720" s="175"/>
    </row>
    <row r="721" ht="15.75" customHeight="1">
      <c r="P721" s="175"/>
    </row>
    <row r="722" ht="15.75" customHeight="1">
      <c r="P722" s="175"/>
    </row>
    <row r="723" ht="15.75" customHeight="1">
      <c r="P723" s="175"/>
    </row>
    <row r="724" ht="15.75" customHeight="1">
      <c r="P724" s="175"/>
    </row>
    <row r="725" ht="15.75" customHeight="1">
      <c r="P725" s="175"/>
    </row>
    <row r="726" ht="15.75" customHeight="1">
      <c r="P726" s="175"/>
    </row>
    <row r="727" ht="15.75" customHeight="1">
      <c r="P727" s="175"/>
    </row>
    <row r="728" ht="15.75" customHeight="1">
      <c r="P728" s="175"/>
    </row>
    <row r="729" ht="15.75" customHeight="1">
      <c r="P729" s="175"/>
    </row>
    <row r="730" ht="15.75" customHeight="1">
      <c r="P730" s="175"/>
    </row>
    <row r="731" ht="15.75" customHeight="1">
      <c r="P731" s="175"/>
    </row>
    <row r="732" ht="15.75" customHeight="1">
      <c r="P732" s="175"/>
    </row>
    <row r="733" ht="15.75" customHeight="1">
      <c r="P733" s="175"/>
    </row>
    <row r="734" ht="15.75" customHeight="1">
      <c r="P734" s="175"/>
    </row>
    <row r="735" ht="15.75" customHeight="1">
      <c r="P735" s="175"/>
    </row>
    <row r="736" ht="15.75" customHeight="1">
      <c r="P736" s="175"/>
    </row>
    <row r="737" ht="15.75" customHeight="1">
      <c r="P737" s="175"/>
    </row>
    <row r="738" ht="15.75" customHeight="1">
      <c r="P738" s="175"/>
    </row>
    <row r="739" ht="15.75" customHeight="1">
      <c r="P739" s="175"/>
    </row>
    <row r="740" ht="15.75" customHeight="1">
      <c r="P740" s="175"/>
    </row>
    <row r="741" ht="15.75" customHeight="1">
      <c r="P741" s="175"/>
    </row>
    <row r="742" ht="15.75" customHeight="1">
      <c r="P742" s="175"/>
    </row>
    <row r="743" ht="15.75" customHeight="1">
      <c r="P743" s="175"/>
    </row>
    <row r="744" ht="15.75" customHeight="1">
      <c r="P744" s="175"/>
    </row>
    <row r="745" ht="15.75" customHeight="1">
      <c r="P745" s="175"/>
    </row>
    <row r="746" ht="15.75" customHeight="1">
      <c r="P746" s="175"/>
    </row>
    <row r="747" ht="15.75" customHeight="1">
      <c r="P747" s="175"/>
    </row>
    <row r="748" ht="15.75" customHeight="1">
      <c r="P748" s="175"/>
    </row>
    <row r="749" ht="15.75" customHeight="1">
      <c r="P749" s="175"/>
    </row>
    <row r="750" ht="15.75" customHeight="1">
      <c r="P750" s="175"/>
    </row>
    <row r="751" ht="15.75" customHeight="1">
      <c r="P751" s="175"/>
    </row>
    <row r="752" ht="15.75" customHeight="1">
      <c r="P752" s="175"/>
    </row>
    <row r="753" ht="15.75" customHeight="1">
      <c r="P753" s="175"/>
    </row>
    <row r="754" ht="15.75" customHeight="1">
      <c r="P754" s="175"/>
    </row>
    <row r="755" ht="15.75" customHeight="1">
      <c r="P755" s="175"/>
    </row>
    <row r="756" ht="15.75" customHeight="1">
      <c r="P756" s="175"/>
    </row>
    <row r="757" ht="15.75" customHeight="1">
      <c r="P757" s="175"/>
    </row>
    <row r="758" ht="15.75" customHeight="1">
      <c r="P758" s="175"/>
    </row>
    <row r="759" ht="15.75" customHeight="1">
      <c r="P759" s="175"/>
    </row>
    <row r="760" ht="15.75" customHeight="1">
      <c r="P760" s="175"/>
    </row>
    <row r="761" ht="15.75" customHeight="1">
      <c r="P761" s="175"/>
    </row>
    <row r="762" ht="15.75" customHeight="1">
      <c r="P762" s="175"/>
    </row>
    <row r="763" ht="15.75" customHeight="1">
      <c r="P763" s="175"/>
    </row>
    <row r="764" ht="15.75" customHeight="1">
      <c r="P764" s="175"/>
    </row>
    <row r="765" ht="15.75" customHeight="1">
      <c r="P765" s="175"/>
    </row>
    <row r="766" ht="15.75" customHeight="1">
      <c r="P766" s="175"/>
    </row>
    <row r="767" ht="15.75" customHeight="1">
      <c r="P767" s="175"/>
    </row>
    <row r="768" ht="15.75" customHeight="1">
      <c r="P768" s="175"/>
    </row>
    <row r="769" ht="15.75" customHeight="1">
      <c r="P769" s="175"/>
    </row>
    <row r="770" ht="15.75" customHeight="1">
      <c r="P770" s="175"/>
    </row>
    <row r="771" ht="15.75" customHeight="1">
      <c r="P771" s="175"/>
    </row>
    <row r="772" ht="15.75" customHeight="1">
      <c r="P772" s="175"/>
    </row>
    <row r="773" ht="15.75" customHeight="1">
      <c r="P773" s="175"/>
    </row>
    <row r="774" ht="15.75" customHeight="1">
      <c r="P774" s="175"/>
    </row>
    <row r="775" ht="15.75" customHeight="1">
      <c r="P775" s="175"/>
    </row>
    <row r="776" ht="15.75" customHeight="1">
      <c r="P776" s="175"/>
    </row>
    <row r="777" ht="15.75" customHeight="1">
      <c r="P777" s="175"/>
    </row>
    <row r="778" ht="15.75" customHeight="1">
      <c r="P778" s="175"/>
    </row>
    <row r="779" ht="15.75" customHeight="1">
      <c r="P779" s="175"/>
    </row>
    <row r="780" ht="15.75" customHeight="1">
      <c r="P780" s="175"/>
    </row>
    <row r="781" ht="15.75" customHeight="1">
      <c r="P781" s="175"/>
    </row>
    <row r="782" ht="15.75" customHeight="1">
      <c r="P782" s="175"/>
    </row>
    <row r="783" ht="15.75" customHeight="1">
      <c r="P783" s="175"/>
    </row>
    <row r="784" ht="15.75" customHeight="1">
      <c r="P784" s="175"/>
    </row>
    <row r="785" ht="15.75" customHeight="1">
      <c r="P785" s="175"/>
    </row>
    <row r="786" ht="15.75" customHeight="1">
      <c r="P786" s="175"/>
    </row>
    <row r="787" ht="15.75" customHeight="1">
      <c r="P787" s="175"/>
    </row>
    <row r="788" ht="15.75" customHeight="1">
      <c r="P788" s="175"/>
    </row>
    <row r="789" ht="15.75" customHeight="1">
      <c r="P789" s="175"/>
    </row>
    <row r="790" ht="15.75" customHeight="1">
      <c r="P790" s="175"/>
    </row>
    <row r="791" ht="15.75" customHeight="1">
      <c r="P791" s="175"/>
    </row>
    <row r="792" ht="15.75" customHeight="1">
      <c r="P792" s="175"/>
    </row>
    <row r="793" ht="15.75" customHeight="1">
      <c r="P793" s="175"/>
    </row>
    <row r="794" ht="15.75" customHeight="1">
      <c r="P794" s="175"/>
    </row>
    <row r="795" ht="15.75" customHeight="1">
      <c r="P795" s="175"/>
    </row>
    <row r="796" ht="15.75" customHeight="1">
      <c r="P796" s="175"/>
    </row>
    <row r="797" ht="15.75" customHeight="1">
      <c r="P797" s="175"/>
    </row>
    <row r="798" ht="15.75" customHeight="1">
      <c r="P798" s="175"/>
    </row>
    <row r="799" ht="15.75" customHeight="1">
      <c r="P799" s="175"/>
    </row>
    <row r="800" ht="15.75" customHeight="1">
      <c r="P800" s="175"/>
    </row>
    <row r="801" ht="15.75" customHeight="1">
      <c r="P801" s="175"/>
    </row>
    <row r="802" ht="15.75" customHeight="1">
      <c r="P802" s="175"/>
    </row>
    <row r="803" ht="15.75" customHeight="1">
      <c r="P803" s="175"/>
    </row>
    <row r="804" ht="15.75" customHeight="1">
      <c r="P804" s="175"/>
    </row>
    <row r="805" ht="15.75" customHeight="1">
      <c r="P805" s="175"/>
    </row>
    <row r="806" ht="15.75" customHeight="1">
      <c r="P806" s="175"/>
    </row>
    <row r="807" ht="15.75" customHeight="1">
      <c r="P807" s="175"/>
    </row>
    <row r="808" ht="15.75" customHeight="1">
      <c r="P808" s="175"/>
    </row>
    <row r="809" ht="15.75" customHeight="1">
      <c r="P809" s="175"/>
    </row>
    <row r="810" ht="15.75" customHeight="1">
      <c r="P810" s="175"/>
    </row>
    <row r="811" ht="15.75" customHeight="1">
      <c r="P811" s="175"/>
    </row>
    <row r="812" ht="15.75" customHeight="1">
      <c r="P812" s="175"/>
    </row>
    <row r="813" ht="15.75" customHeight="1">
      <c r="P813" s="175"/>
    </row>
    <row r="814" ht="15.75" customHeight="1">
      <c r="P814" s="175"/>
    </row>
    <row r="815" ht="15.75" customHeight="1">
      <c r="P815" s="175"/>
    </row>
    <row r="816" ht="15.75" customHeight="1">
      <c r="P816" s="175"/>
    </row>
    <row r="817" ht="15.75" customHeight="1">
      <c r="P817" s="175"/>
    </row>
    <row r="818" ht="15.75" customHeight="1">
      <c r="P818" s="175"/>
    </row>
    <row r="819" ht="15.75" customHeight="1">
      <c r="P819" s="175"/>
    </row>
    <row r="820" ht="15.75" customHeight="1">
      <c r="P820" s="175"/>
    </row>
    <row r="821" ht="15.75" customHeight="1">
      <c r="P821" s="175"/>
    </row>
    <row r="822" ht="15.75" customHeight="1">
      <c r="P822" s="175"/>
    </row>
    <row r="823" ht="15.75" customHeight="1">
      <c r="P823" s="175"/>
    </row>
    <row r="824" ht="15.75" customHeight="1">
      <c r="P824" s="175"/>
    </row>
    <row r="825" ht="15.75" customHeight="1">
      <c r="P825" s="175"/>
    </row>
    <row r="826" ht="15.75" customHeight="1">
      <c r="P826" s="175"/>
    </row>
    <row r="827" ht="15.75" customHeight="1">
      <c r="P827" s="175"/>
    </row>
    <row r="828" ht="15.75" customHeight="1">
      <c r="P828" s="175"/>
    </row>
    <row r="829" ht="15.75" customHeight="1">
      <c r="P829" s="175"/>
    </row>
    <row r="830" ht="15.75" customHeight="1">
      <c r="P830" s="175"/>
    </row>
    <row r="831" ht="15.75" customHeight="1">
      <c r="P831" s="175"/>
    </row>
    <row r="832" ht="15.75" customHeight="1">
      <c r="P832" s="175"/>
    </row>
    <row r="833" ht="15.75" customHeight="1">
      <c r="P833" s="175"/>
    </row>
    <row r="834" ht="15.75" customHeight="1">
      <c r="P834" s="175"/>
    </row>
    <row r="835" ht="15.75" customHeight="1">
      <c r="P835" s="175"/>
    </row>
    <row r="836" ht="15.75" customHeight="1">
      <c r="P836" s="175"/>
    </row>
    <row r="837" ht="15.75" customHeight="1">
      <c r="P837" s="175"/>
    </row>
    <row r="838" ht="15.75" customHeight="1">
      <c r="P838" s="175"/>
    </row>
    <row r="839" ht="15.75" customHeight="1">
      <c r="P839" s="175"/>
    </row>
    <row r="840" ht="15.75" customHeight="1">
      <c r="P840" s="175"/>
    </row>
    <row r="841" ht="15.75" customHeight="1">
      <c r="P841" s="175"/>
    </row>
    <row r="842" ht="15.75" customHeight="1">
      <c r="P842" s="175"/>
    </row>
    <row r="843" ht="15.75" customHeight="1">
      <c r="P843" s="175"/>
    </row>
    <row r="844" ht="15.75" customHeight="1">
      <c r="P844" s="175"/>
    </row>
    <row r="845" ht="15.75" customHeight="1">
      <c r="P845" s="175"/>
    </row>
    <row r="846" ht="15.75" customHeight="1">
      <c r="P846" s="175"/>
    </row>
    <row r="847" ht="15.75" customHeight="1">
      <c r="P847" s="175"/>
    </row>
    <row r="848" ht="15.75" customHeight="1">
      <c r="P848" s="175"/>
    </row>
    <row r="849" ht="15.75" customHeight="1">
      <c r="P849" s="175"/>
    </row>
    <row r="850" ht="15.75" customHeight="1">
      <c r="P850" s="175"/>
    </row>
    <row r="851" ht="15.75" customHeight="1">
      <c r="P851" s="175"/>
    </row>
    <row r="852" ht="15.75" customHeight="1">
      <c r="P852" s="175"/>
    </row>
    <row r="853" ht="15.75" customHeight="1">
      <c r="P853" s="175"/>
    </row>
    <row r="854" ht="15.75" customHeight="1">
      <c r="P854" s="175"/>
    </row>
    <row r="855" ht="15.75" customHeight="1">
      <c r="P855" s="175"/>
    </row>
    <row r="856" ht="15.75" customHeight="1">
      <c r="P856" s="175"/>
    </row>
    <row r="857" ht="15.75" customHeight="1">
      <c r="P857" s="175"/>
    </row>
    <row r="858" ht="15.75" customHeight="1">
      <c r="P858" s="175"/>
    </row>
    <row r="859" ht="15.75" customHeight="1">
      <c r="P859" s="175"/>
    </row>
    <row r="860" ht="15.75" customHeight="1">
      <c r="P860" s="175"/>
    </row>
    <row r="861" ht="15.75" customHeight="1">
      <c r="P861" s="175"/>
    </row>
    <row r="862" ht="15.75" customHeight="1">
      <c r="P862" s="175"/>
    </row>
    <row r="863" ht="15.75" customHeight="1">
      <c r="P863" s="175"/>
    </row>
    <row r="864" ht="15.75" customHeight="1">
      <c r="P864" s="175"/>
    </row>
    <row r="865" ht="15.75" customHeight="1">
      <c r="P865" s="175"/>
    </row>
    <row r="866" ht="15.75" customHeight="1">
      <c r="P866" s="175"/>
    </row>
    <row r="867" ht="15.75" customHeight="1">
      <c r="P867" s="175"/>
    </row>
    <row r="868" ht="15.75" customHeight="1">
      <c r="P868" s="175"/>
    </row>
    <row r="869" ht="15.75" customHeight="1">
      <c r="P869" s="175"/>
    </row>
    <row r="870" ht="15.75" customHeight="1">
      <c r="P870" s="175"/>
    </row>
    <row r="871" ht="15.75" customHeight="1">
      <c r="P871" s="175"/>
    </row>
    <row r="872" ht="15.75" customHeight="1">
      <c r="P872" s="175"/>
    </row>
    <row r="873" ht="15.75" customHeight="1">
      <c r="P873" s="175"/>
    </row>
    <row r="874" ht="15.75" customHeight="1">
      <c r="P874" s="175"/>
    </row>
    <row r="875" ht="15.75" customHeight="1">
      <c r="P875" s="175"/>
    </row>
    <row r="876" ht="15.75" customHeight="1">
      <c r="P876" s="175"/>
    </row>
    <row r="877" ht="15.75" customHeight="1">
      <c r="P877" s="175"/>
    </row>
    <row r="878" ht="15.75" customHeight="1">
      <c r="P878" s="175"/>
    </row>
    <row r="879" ht="15.75" customHeight="1">
      <c r="P879" s="175"/>
    </row>
    <row r="880" ht="15.75" customHeight="1">
      <c r="P880" s="175"/>
    </row>
    <row r="881" ht="15.75" customHeight="1">
      <c r="P881" s="175"/>
    </row>
    <row r="882" ht="15.75" customHeight="1">
      <c r="P882" s="175"/>
    </row>
    <row r="883" ht="15.75" customHeight="1">
      <c r="P883" s="175"/>
    </row>
    <row r="884" ht="15.75" customHeight="1">
      <c r="P884" s="175"/>
    </row>
    <row r="885" ht="15.75" customHeight="1">
      <c r="P885" s="175"/>
    </row>
    <row r="886" ht="15.75" customHeight="1">
      <c r="P886" s="175"/>
    </row>
    <row r="887" ht="15.75" customHeight="1">
      <c r="P887" s="175"/>
    </row>
    <row r="888" ht="15.75" customHeight="1">
      <c r="P888" s="175"/>
    </row>
    <row r="889" ht="15.75" customHeight="1">
      <c r="P889" s="175"/>
    </row>
    <row r="890" ht="15.75" customHeight="1">
      <c r="P890" s="175"/>
    </row>
    <row r="891" ht="15.75" customHeight="1">
      <c r="P891" s="175"/>
    </row>
    <row r="892" ht="15.75" customHeight="1">
      <c r="P892" s="175"/>
    </row>
    <row r="893" ht="15.75" customHeight="1">
      <c r="P893" s="175"/>
    </row>
    <row r="894" ht="15.75" customHeight="1">
      <c r="P894" s="175"/>
    </row>
    <row r="895" ht="15.75" customHeight="1">
      <c r="P895" s="175"/>
    </row>
    <row r="896" ht="15.75" customHeight="1">
      <c r="P896" s="175"/>
    </row>
    <row r="897" ht="15.75" customHeight="1">
      <c r="P897" s="175"/>
    </row>
    <row r="898" ht="15.75" customHeight="1">
      <c r="P898" s="175"/>
    </row>
    <row r="899" ht="15.75" customHeight="1">
      <c r="P899" s="175"/>
    </row>
    <row r="900" ht="15.75" customHeight="1">
      <c r="P900" s="175"/>
    </row>
    <row r="901" ht="15.75" customHeight="1">
      <c r="P901" s="175"/>
    </row>
    <row r="902" ht="15.75" customHeight="1">
      <c r="P902" s="175"/>
    </row>
    <row r="903" ht="15.75" customHeight="1">
      <c r="P903" s="175"/>
    </row>
    <row r="904" ht="15.75" customHeight="1">
      <c r="P904" s="175"/>
    </row>
    <row r="905" ht="15.75" customHeight="1">
      <c r="P905" s="175"/>
    </row>
    <row r="906" ht="15.75" customHeight="1">
      <c r="P906" s="175"/>
    </row>
    <row r="907" ht="15.75" customHeight="1">
      <c r="P907" s="175"/>
    </row>
    <row r="908" ht="15.75" customHeight="1">
      <c r="P908" s="175"/>
    </row>
    <row r="909" ht="15.75" customHeight="1">
      <c r="P909" s="175"/>
    </row>
    <row r="910" ht="15.75" customHeight="1">
      <c r="P910" s="175"/>
    </row>
    <row r="911" ht="15.75" customHeight="1">
      <c r="P911" s="175"/>
    </row>
    <row r="912" ht="15.75" customHeight="1">
      <c r="P912" s="175"/>
    </row>
    <row r="913" ht="15.75" customHeight="1">
      <c r="P913" s="175"/>
    </row>
    <row r="914" ht="15.75" customHeight="1">
      <c r="P914" s="175"/>
    </row>
    <row r="915" ht="15.75" customHeight="1">
      <c r="P915" s="175"/>
    </row>
    <row r="916" ht="15.75" customHeight="1">
      <c r="P916" s="175"/>
    </row>
    <row r="917" ht="15.75" customHeight="1">
      <c r="P917" s="175"/>
    </row>
    <row r="918" ht="15.75" customHeight="1">
      <c r="P918" s="175"/>
    </row>
    <row r="919" ht="15.75" customHeight="1">
      <c r="P919" s="175"/>
    </row>
    <row r="920" ht="15.75" customHeight="1">
      <c r="P920" s="175"/>
    </row>
    <row r="921" ht="15.75" customHeight="1">
      <c r="P921" s="175"/>
    </row>
    <row r="922" ht="15.75" customHeight="1">
      <c r="P922" s="175"/>
    </row>
    <row r="923" ht="15.75" customHeight="1">
      <c r="P923" s="175"/>
    </row>
    <row r="924" ht="15.75" customHeight="1">
      <c r="P924" s="175"/>
    </row>
    <row r="925" ht="15.75" customHeight="1">
      <c r="P925" s="175"/>
    </row>
    <row r="926" ht="15.75" customHeight="1">
      <c r="P926" s="175"/>
    </row>
    <row r="927" ht="15.75" customHeight="1">
      <c r="P927" s="175"/>
    </row>
    <row r="928" ht="15.75" customHeight="1">
      <c r="P928" s="175"/>
    </row>
    <row r="929" ht="15.75" customHeight="1">
      <c r="P929" s="175"/>
    </row>
    <row r="930" ht="15.75" customHeight="1">
      <c r="P930" s="175"/>
    </row>
    <row r="931" ht="15.75" customHeight="1">
      <c r="P931" s="175"/>
    </row>
    <row r="932" ht="15.75" customHeight="1">
      <c r="P932" s="175"/>
    </row>
    <row r="933" ht="15.75" customHeight="1">
      <c r="P933" s="175"/>
    </row>
    <row r="934" ht="15.75" customHeight="1">
      <c r="P934" s="175"/>
    </row>
    <row r="935" ht="15.75" customHeight="1">
      <c r="P935" s="175"/>
    </row>
    <row r="936" ht="15.75" customHeight="1">
      <c r="P936" s="175"/>
    </row>
    <row r="937" ht="15.75" customHeight="1">
      <c r="P937" s="175"/>
    </row>
    <row r="938" ht="15.75" customHeight="1">
      <c r="P938" s="175"/>
    </row>
    <row r="939" ht="15.75" customHeight="1">
      <c r="P939" s="175"/>
    </row>
    <row r="940" ht="15.75" customHeight="1">
      <c r="P940" s="175"/>
    </row>
    <row r="941" ht="15.75" customHeight="1">
      <c r="P941" s="175"/>
    </row>
    <row r="942" ht="15.75" customHeight="1">
      <c r="P942" s="175"/>
    </row>
    <row r="943" ht="15.75" customHeight="1">
      <c r="P943" s="175"/>
    </row>
    <row r="944" ht="15.75" customHeight="1">
      <c r="P944" s="175"/>
    </row>
    <row r="945" ht="15.75" customHeight="1">
      <c r="P945" s="175"/>
    </row>
    <row r="946" ht="15.75" customHeight="1">
      <c r="P946" s="175"/>
    </row>
    <row r="947" ht="15.75" customHeight="1">
      <c r="P947" s="175"/>
    </row>
    <row r="948" ht="15.75" customHeight="1">
      <c r="P948" s="175"/>
    </row>
    <row r="949" ht="15.75" customHeight="1">
      <c r="P949" s="175"/>
    </row>
    <row r="950" ht="15.75" customHeight="1">
      <c r="P950" s="175"/>
    </row>
    <row r="951" ht="15.75" customHeight="1">
      <c r="P951" s="175"/>
    </row>
    <row r="952" ht="15.75" customHeight="1">
      <c r="P952" s="175"/>
    </row>
    <row r="953" ht="15.75" customHeight="1">
      <c r="P953" s="175"/>
    </row>
    <row r="954" ht="15.75" customHeight="1">
      <c r="P954" s="175"/>
    </row>
    <row r="955" ht="15.75" customHeight="1">
      <c r="P955" s="175"/>
    </row>
    <row r="956" ht="15.75" customHeight="1">
      <c r="P956" s="175"/>
    </row>
    <row r="957" ht="15.75" customHeight="1">
      <c r="P957" s="175"/>
    </row>
    <row r="958" ht="15.75" customHeight="1">
      <c r="P958" s="175"/>
    </row>
    <row r="959" ht="15.75" customHeight="1">
      <c r="P959" s="175"/>
    </row>
    <row r="960" ht="15.75" customHeight="1">
      <c r="P960" s="175"/>
    </row>
    <row r="961" ht="15.75" customHeight="1">
      <c r="P961" s="175"/>
    </row>
    <row r="962" ht="15.75" customHeight="1">
      <c r="P962" s="175"/>
    </row>
    <row r="963" ht="15.75" customHeight="1">
      <c r="P963" s="175"/>
    </row>
    <row r="964" ht="15.75" customHeight="1">
      <c r="P964" s="175"/>
    </row>
    <row r="965" ht="15.75" customHeight="1">
      <c r="P965" s="175"/>
    </row>
    <row r="966" ht="15.75" customHeight="1">
      <c r="P966" s="175"/>
    </row>
    <row r="967" ht="15.75" customHeight="1">
      <c r="P967" s="175"/>
    </row>
    <row r="968" ht="15.75" customHeight="1">
      <c r="P968" s="175"/>
    </row>
    <row r="969" ht="15.75" customHeight="1">
      <c r="P969" s="175"/>
    </row>
    <row r="970" ht="15.75" customHeight="1">
      <c r="P970" s="175"/>
    </row>
    <row r="971" ht="15.75" customHeight="1">
      <c r="P971" s="175"/>
    </row>
    <row r="972" ht="15.75" customHeight="1">
      <c r="P972" s="175"/>
    </row>
    <row r="973" ht="15.75" customHeight="1">
      <c r="P973" s="175"/>
    </row>
    <row r="974" ht="15.75" customHeight="1">
      <c r="P974" s="175"/>
    </row>
    <row r="975" ht="15.75" customHeight="1">
      <c r="P975" s="175"/>
    </row>
    <row r="976" ht="15.75" customHeight="1">
      <c r="P976" s="175"/>
    </row>
    <row r="977" ht="15.75" customHeight="1">
      <c r="P977" s="175"/>
    </row>
    <row r="978" ht="15.75" customHeight="1">
      <c r="P978" s="175"/>
    </row>
    <row r="979" ht="15.75" customHeight="1">
      <c r="P979" s="175"/>
    </row>
    <row r="980" ht="15.75" customHeight="1">
      <c r="P980" s="175"/>
    </row>
    <row r="981" ht="15.75" customHeight="1">
      <c r="P981" s="175"/>
    </row>
    <row r="982" ht="15.75" customHeight="1">
      <c r="P982" s="175"/>
    </row>
    <row r="983" ht="15.75" customHeight="1">
      <c r="P983" s="175"/>
    </row>
    <row r="984" ht="15.75" customHeight="1">
      <c r="P984" s="175"/>
    </row>
    <row r="985" ht="15.75" customHeight="1">
      <c r="P985" s="175"/>
    </row>
    <row r="986" ht="15.75" customHeight="1">
      <c r="P986" s="175"/>
    </row>
    <row r="987" ht="15.75" customHeight="1">
      <c r="P987" s="175"/>
    </row>
    <row r="988" ht="15.75" customHeight="1">
      <c r="P988" s="175"/>
    </row>
    <row r="989" ht="15.75" customHeight="1">
      <c r="P989" s="175"/>
    </row>
    <row r="990" ht="15.75" customHeight="1">
      <c r="P990" s="175"/>
    </row>
    <row r="991" ht="15.75" customHeight="1">
      <c r="P991" s="175"/>
    </row>
    <row r="992" ht="15.75" customHeight="1">
      <c r="P992" s="175"/>
    </row>
    <row r="993" ht="15.75" customHeight="1">
      <c r="P993" s="175"/>
    </row>
    <row r="994" ht="15.75" customHeight="1">
      <c r="P994" s="175"/>
    </row>
    <row r="995" ht="15.75" customHeight="1">
      <c r="P995" s="175"/>
    </row>
    <row r="996" ht="15.75" customHeight="1">
      <c r="P996" s="175"/>
    </row>
    <row r="997" ht="15.75" customHeight="1">
      <c r="P997" s="175"/>
    </row>
    <row r="998" ht="15.75" customHeight="1">
      <c r="P998" s="175"/>
    </row>
    <row r="999" ht="15.75" customHeight="1">
      <c r="P999" s="175"/>
    </row>
    <row r="1000" ht="15.75" customHeight="1">
      <c r="P1000" s="175"/>
    </row>
  </sheetData>
  <mergeCells count="2">
    <mergeCell ref="A1:O1"/>
    <mergeCell ref="Q1:AE1"/>
  </mergeCells>
  <printOptions/>
  <pageMargins bottom="0.75" footer="0.0" header="0.0" left="0.7" right="0.7" top="0.75"/>
  <pageSetup paperSize="9" scale="8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AD47"/>
    <outlinePr summaryBelow="0" summaryRight="0"/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11.0"/>
    <col customWidth="1" min="2" max="2" width="5.43"/>
    <col customWidth="1" min="3" max="16" width="6.57"/>
    <col customWidth="1" min="17" max="22" width="9.14"/>
    <col customWidth="1" min="23" max="26" width="8.71"/>
  </cols>
  <sheetData>
    <row r="1" ht="93.0" customHeight="1">
      <c r="A1" s="16" t="s">
        <v>19</v>
      </c>
      <c r="B1" s="17" t="s">
        <v>20</v>
      </c>
      <c r="C1" s="18" t="s">
        <v>4</v>
      </c>
      <c r="D1" s="19" t="s">
        <v>21</v>
      </c>
      <c r="E1" s="20" t="s">
        <v>22</v>
      </c>
      <c r="F1" s="21" t="s">
        <v>7</v>
      </c>
      <c r="G1" s="18" t="s">
        <v>23</v>
      </c>
      <c r="H1" s="18" t="s">
        <v>24</v>
      </c>
      <c r="I1" s="19" t="s">
        <v>25</v>
      </c>
      <c r="J1" s="18" t="s">
        <v>26</v>
      </c>
      <c r="K1" s="19" t="s">
        <v>12</v>
      </c>
      <c r="L1" s="18" t="s">
        <v>27</v>
      </c>
      <c r="M1" s="18" t="s">
        <v>14</v>
      </c>
      <c r="N1" s="20" t="s">
        <v>28</v>
      </c>
      <c r="O1" s="20" t="s">
        <v>29</v>
      </c>
      <c r="P1" s="22" t="s">
        <v>1</v>
      </c>
      <c r="Q1" s="23" t="s">
        <v>30</v>
      </c>
      <c r="R1" s="23" t="s">
        <v>31</v>
      </c>
      <c r="S1" s="23"/>
      <c r="T1" s="23"/>
      <c r="U1" s="23"/>
      <c r="V1" s="23"/>
      <c r="W1" s="23"/>
      <c r="X1" s="23"/>
      <c r="Y1" s="23"/>
      <c r="Z1" s="23"/>
    </row>
    <row r="2" ht="15.75" customHeight="1">
      <c r="A2" s="24">
        <v>40574.0</v>
      </c>
      <c r="B2" s="25" t="s">
        <v>32</v>
      </c>
      <c r="C2" s="26" t="s">
        <v>33</v>
      </c>
      <c r="D2" s="26" t="s">
        <v>33</v>
      </c>
      <c r="E2" s="26" t="s">
        <v>33</v>
      </c>
      <c r="F2" s="26" t="s">
        <v>33</v>
      </c>
      <c r="G2" s="26" t="s">
        <v>33</v>
      </c>
      <c r="H2" s="26" t="s">
        <v>33</v>
      </c>
      <c r="I2" s="26" t="s">
        <v>33</v>
      </c>
      <c r="J2" s="26" t="s">
        <v>33</v>
      </c>
      <c r="K2" s="26" t="s">
        <v>33</v>
      </c>
      <c r="L2" s="26" t="s">
        <v>33</v>
      </c>
      <c r="M2" s="26" t="s">
        <v>33</v>
      </c>
      <c r="N2" s="26" t="s">
        <v>33</v>
      </c>
      <c r="O2" s="26" t="s">
        <v>33</v>
      </c>
      <c r="P2" s="27" t="s">
        <v>33</v>
      </c>
      <c r="Q2" s="28"/>
      <c r="R2" s="28"/>
      <c r="S2" s="28"/>
      <c r="T2" s="28"/>
      <c r="U2" s="28"/>
      <c r="V2" s="28"/>
      <c r="W2" s="28"/>
      <c r="X2" s="28"/>
      <c r="Y2" s="28"/>
      <c r="Z2" s="28"/>
    </row>
    <row r="3" ht="15.75" customHeight="1">
      <c r="A3" s="24">
        <v>40602.0</v>
      </c>
      <c r="B3" s="25">
        <f t="shared" ref="B3:B169" si="1">A3-A2</f>
        <v>28</v>
      </c>
      <c r="C3" s="26" t="s">
        <v>33</v>
      </c>
      <c r="D3" s="26" t="s">
        <v>33</v>
      </c>
      <c r="E3" s="26" t="s">
        <v>33</v>
      </c>
      <c r="F3" s="26" t="s">
        <v>33</v>
      </c>
      <c r="G3" s="26" t="s">
        <v>33</v>
      </c>
      <c r="H3" s="26" t="s">
        <v>33</v>
      </c>
      <c r="I3" s="26" t="s">
        <v>33</v>
      </c>
      <c r="J3" s="26" t="s">
        <v>33</v>
      </c>
      <c r="K3" s="26" t="s">
        <v>33</v>
      </c>
      <c r="L3" s="26" t="s">
        <v>33</v>
      </c>
      <c r="M3" s="26" t="s">
        <v>33</v>
      </c>
      <c r="N3" s="26" t="s">
        <v>33</v>
      </c>
      <c r="O3" s="26" t="s">
        <v>33</v>
      </c>
      <c r="P3" s="27" t="s">
        <v>33</v>
      </c>
      <c r="Q3" s="28"/>
      <c r="R3" s="28"/>
      <c r="S3" s="28"/>
      <c r="T3" s="28"/>
      <c r="U3" s="28"/>
      <c r="V3" s="28"/>
      <c r="W3" s="28"/>
      <c r="X3" s="28"/>
      <c r="Y3" s="28"/>
      <c r="Z3" s="28"/>
    </row>
    <row r="4">
      <c r="A4" s="24">
        <v>40633.0</v>
      </c>
      <c r="B4" s="25">
        <f t="shared" si="1"/>
        <v>31</v>
      </c>
      <c r="C4" s="26" t="s">
        <v>33</v>
      </c>
      <c r="D4" s="26" t="s">
        <v>33</v>
      </c>
      <c r="E4" s="26" t="s">
        <v>33</v>
      </c>
      <c r="F4" s="26" t="s">
        <v>33</v>
      </c>
      <c r="G4" s="26" t="s">
        <v>33</v>
      </c>
      <c r="H4" s="26" t="s">
        <v>33</v>
      </c>
      <c r="I4" s="26" t="s">
        <v>33</v>
      </c>
      <c r="J4" s="26" t="s">
        <v>33</v>
      </c>
      <c r="K4" s="26" t="s">
        <v>33</v>
      </c>
      <c r="L4" s="26" t="s">
        <v>33</v>
      </c>
      <c r="M4" s="26" t="s">
        <v>33</v>
      </c>
      <c r="N4" s="26" t="s">
        <v>33</v>
      </c>
      <c r="O4" s="26" t="s">
        <v>33</v>
      </c>
      <c r="P4" s="27" t="s">
        <v>33</v>
      </c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5.75" customHeight="1">
      <c r="A5" s="24">
        <v>40663.0</v>
      </c>
      <c r="B5" s="25">
        <f t="shared" si="1"/>
        <v>30</v>
      </c>
      <c r="C5" s="26" t="s">
        <v>33</v>
      </c>
      <c r="D5" s="26" t="s">
        <v>33</v>
      </c>
      <c r="E5" s="26" t="s">
        <v>33</v>
      </c>
      <c r="F5" s="26" t="s">
        <v>33</v>
      </c>
      <c r="G5" s="26" t="s">
        <v>33</v>
      </c>
      <c r="H5" s="26" t="s">
        <v>33</v>
      </c>
      <c r="I5" s="26" t="s">
        <v>33</v>
      </c>
      <c r="J5" s="26" t="s">
        <v>33</v>
      </c>
      <c r="K5" s="26" t="s">
        <v>33</v>
      </c>
      <c r="L5" s="26" t="s">
        <v>33</v>
      </c>
      <c r="M5" s="26" t="s">
        <v>33</v>
      </c>
      <c r="N5" s="26" t="s">
        <v>33</v>
      </c>
      <c r="O5" s="26" t="s">
        <v>33</v>
      </c>
      <c r="P5" s="27" t="s">
        <v>33</v>
      </c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15.75" customHeight="1">
      <c r="A6" s="24">
        <v>40694.0</v>
      </c>
      <c r="B6" s="25">
        <f t="shared" si="1"/>
        <v>31</v>
      </c>
      <c r="C6" s="26">
        <v>1.0</v>
      </c>
      <c r="D6" s="29">
        <v>0.0</v>
      </c>
      <c r="E6" s="26">
        <v>0.0</v>
      </c>
      <c r="F6" s="29">
        <v>0.0</v>
      </c>
      <c r="G6" s="26">
        <v>0.0</v>
      </c>
      <c r="H6" s="26">
        <v>0.0</v>
      </c>
      <c r="I6" s="29">
        <v>0.0</v>
      </c>
      <c r="J6" s="26">
        <v>0.0</v>
      </c>
      <c r="K6" s="29">
        <v>0.0</v>
      </c>
      <c r="L6" s="26">
        <v>0.0</v>
      </c>
      <c r="M6" s="26">
        <v>0.0</v>
      </c>
      <c r="N6" s="26">
        <v>0.0</v>
      </c>
      <c r="O6" s="26">
        <v>0.0</v>
      </c>
      <c r="P6" s="27">
        <f t="shared" ref="P6:P169" si="2">SUM(C6:O6)</f>
        <v>1</v>
      </c>
      <c r="Q6" s="30">
        <f t="shared" ref="Q6:Q169" si="3">SUM(C6,E6,G6,H6,J6,L6,M6,N6,O6)</f>
        <v>1</v>
      </c>
      <c r="R6" s="30">
        <f t="shared" ref="R6:R169" si="4">SUM(D6,F6,I6,K6)</f>
        <v>0</v>
      </c>
      <c r="S6" s="28"/>
      <c r="T6" s="28"/>
      <c r="U6" s="28"/>
      <c r="V6" s="28"/>
      <c r="W6" s="28"/>
      <c r="X6" s="28"/>
      <c r="Y6" s="28"/>
      <c r="Z6" s="28"/>
    </row>
    <row r="7" ht="15.75" customHeight="1">
      <c r="A7" s="24">
        <v>40724.0</v>
      </c>
      <c r="B7" s="25">
        <f t="shared" si="1"/>
        <v>30</v>
      </c>
      <c r="C7" s="26">
        <v>0.0</v>
      </c>
      <c r="D7" s="29">
        <v>0.0</v>
      </c>
      <c r="E7" s="26">
        <v>0.0</v>
      </c>
      <c r="F7" s="29">
        <v>0.0</v>
      </c>
      <c r="G7" s="26">
        <v>1.0</v>
      </c>
      <c r="H7" s="26">
        <v>0.0</v>
      </c>
      <c r="I7" s="29">
        <v>0.0</v>
      </c>
      <c r="J7" s="26">
        <v>0.0</v>
      </c>
      <c r="K7" s="29">
        <v>0.0</v>
      </c>
      <c r="L7" s="26">
        <v>0.0</v>
      </c>
      <c r="M7" s="26">
        <v>0.0</v>
      </c>
      <c r="N7" s="26">
        <v>0.0</v>
      </c>
      <c r="O7" s="26">
        <v>0.0</v>
      </c>
      <c r="P7" s="27">
        <f t="shared" si="2"/>
        <v>1</v>
      </c>
      <c r="Q7" s="30">
        <f t="shared" si="3"/>
        <v>1</v>
      </c>
      <c r="R7" s="30">
        <f t="shared" si="4"/>
        <v>0</v>
      </c>
      <c r="S7" s="28"/>
      <c r="T7" s="28"/>
      <c r="U7" s="28"/>
      <c r="V7" s="28"/>
      <c r="W7" s="28"/>
      <c r="X7" s="28"/>
      <c r="Y7" s="28"/>
      <c r="Z7" s="28"/>
    </row>
    <row r="8" ht="15.75" customHeight="1">
      <c r="A8" s="24">
        <v>40755.0</v>
      </c>
      <c r="B8" s="25">
        <f t="shared" si="1"/>
        <v>31</v>
      </c>
      <c r="C8" s="26">
        <v>0.0</v>
      </c>
      <c r="D8" s="29">
        <v>0.0</v>
      </c>
      <c r="E8" s="26">
        <v>1.0</v>
      </c>
      <c r="F8" s="29">
        <v>0.0</v>
      </c>
      <c r="G8" s="26">
        <v>0.0</v>
      </c>
      <c r="H8" s="26">
        <v>0.0</v>
      </c>
      <c r="I8" s="29">
        <v>0.0</v>
      </c>
      <c r="J8" s="26">
        <v>0.0</v>
      </c>
      <c r="K8" s="29">
        <v>0.0</v>
      </c>
      <c r="L8" s="26">
        <v>0.0</v>
      </c>
      <c r="M8" s="26">
        <v>0.0</v>
      </c>
      <c r="N8" s="26">
        <v>0.0</v>
      </c>
      <c r="O8" s="26">
        <v>0.0</v>
      </c>
      <c r="P8" s="27">
        <f t="shared" si="2"/>
        <v>1</v>
      </c>
      <c r="Q8" s="30">
        <f t="shared" si="3"/>
        <v>1</v>
      </c>
      <c r="R8" s="30">
        <f t="shared" si="4"/>
        <v>0</v>
      </c>
      <c r="S8" s="28"/>
      <c r="T8" s="28"/>
      <c r="U8" s="28"/>
      <c r="V8" s="28"/>
      <c r="W8" s="28"/>
      <c r="X8" s="28"/>
      <c r="Y8" s="28"/>
      <c r="Z8" s="28"/>
    </row>
    <row r="9">
      <c r="A9" s="24">
        <v>40786.0</v>
      </c>
      <c r="B9" s="25">
        <f t="shared" si="1"/>
        <v>31</v>
      </c>
      <c r="C9" s="26">
        <v>1.0</v>
      </c>
      <c r="D9" s="29">
        <v>2.0</v>
      </c>
      <c r="E9" s="26">
        <v>1.0</v>
      </c>
      <c r="F9" s="29">
        <v>0.0</v>
      </c>
      <c r="G9" s="26">
        <v>0.0</v>
      </c>
      <c r="H9" s="26">
        <v>0.0</v>
      </c>
      <c r="I9" s="29">
        <v>0.0</v>
      </c>
      <c r="J9" s="26">
        <v>0.0</v>
      </c>
      <c r="K9" s="29">
        <v>0.0</v>
      </c>
      <c r="L9" s="26">
        <v>0.0</v>
      </c>
      <c r="M9" s="26">
        <v>0.0</v>
      </c>
      <c r="N9" s="26">
        <v>0.0</v>
      </c>
      <c r="O9" s="26">
        <v>0.0</v>
      </c>
      <c r="P9" s="27">
        <f t="shared" si="2"/>
        <v>4</v>
      </c>
      <c r="Q9" s="30">
        <f t="shared" si="3"/>
        <v>2</v>
      </c>
      <c r="R9" s="30">
        <f t="shared" si="4"/>
        <v>2</v>
      </c>
      <c r="S9" s="28"/>
      <c r="T9" s="28"/>
      <c r="U9" s="28"/>
      <c r="V9" s="28"/>
      <c r="W9" s="28"/>
      <c r="X9" s="28"/>
      <c r="Y9" s="28"/>
      <c r="Z9" s="28"/>
    </row>
    <row r="10" ht="15.75" customHeight="1">
      <c r="A10" s="24">
        <v>40816.0</v>
      </c>
      <c r="B10" s="25">
        <f t="shared" si="1"/>
        <v>30</v>
      </c>
      <c r="C10" s="26">
        <v>0.0</v>
      </c>
      <c r="D10" s="29">
        <v>0.0</v>
      </c>
      <c r="E10" s="26">
        <v>0.0</v>
      </c>
      <c r="F10" s="29">
        <v>0.0</v>
      </c>
      <c r="G10" s="26">
        <v>0.0</v>
      </c>
      <c r="H10" s="26">
        <v>0.0</v>
      </c>
      <c r="I10" s="29">
        <v>0.0</v>
      </c>
      <c r="J10" s="26">
        <v>0.0</v>
      </c>
      <c r="K10" s="29">
        <v>0.0</v>
      </c>
      <c r="L10" s="26">
        <v>0.0</v>
      </c>
      <c r="M10" s="26">
        <v>0.0</v>
      </c>
      <c r="N10" s="26">
        <v>0.0</v>
      </c>
      <c r="O10" s="26">
        <v>0.0</v>
      </c>
      <c r="P10" s="27">
        <f t="shared" si="2"/>
        <v>0</v>
      </c>
      <c r="Q10" s="30">
        <f t="shared" si="3"/>
        <v>0</v>
      </c>
      <c r="R10" s="30">
        <f t="shared" si="4"/>
        <v>0</v>
      </c>
      <c r="S10" s="28"/>
      <c r="T10" s="28"/>
      <c r="U10" s="28"/>
      <c r="V10" s="28"/>
      <c r="W10" s="28"/>
      <c r="X10" s="28"/>
      <c r="Y10" s="28"/>
      <c r="Z10" s="28"/>
    </row>
    <row r="11">
      <c r="A11" s="24">
        <v>40847.0</v>
      </c>
      <c r="B11" s="25">
        <f t="shared" si="1"/>
        <v>31</v>
      </c>
      <c r="C11" s="26">
        <v>1.0</v>
      </c>
      <c r="D11" s="29">
        <v>0.0</v>
      </c>
      <c r="E11" s="26">
        <v>0.0</v>
      </c>
      <c r="F11" s="29">
        <v>2.0</v>
      </c>
      <c r="G11" s="26">
        <v>0.0</v>
      </c>
      <c r="H11" s="26">
        <v>0.0</v>
      </c>
      <c r="I11" s="29">
        <v>0.0</v>
      </c>
      <c r="J11" s="26">
        <v>0.0</v>
      </c>
      <c r="K11" s="29">
        <v>0.0</v>
      </c>
      <c r="L11" s="26">
        <v>0.0</v>
      </c>
      <c r="M11" s="26">
        <v>0.0</v>
      </c>
      <c r="N11" s="26">
        <v>0.0</v>
      </c>
      <c r="O11" s="26">
        <v>0.0</v>
      </c>
      <c r="P11" s="27">
        <f t="shared" si="2"/>
        <v>3</v>
      </c>
      <c r="Q11" s="30">
        <f t="shared" si="3"/>
        <v>1</v>
      </c>
      <c r="R11" s="30">
        <f t="shared" si="4"/>
        <v>2</v>
      </c>
      <c r="S11" s="28"/>
      <c r="T11" s="28"/>
      <c r="U11" s="28"/>
      <c r="V11" s="28"/>
      <c r="W11" s="28"/>
      <c r="X11" s="28"/>
      <c r="Y11" s="28"/>
      <c r="Z11" s="28"/>
    </row>
    <row r="12" ht="15.75" customHeight="1">
      <c r="A12" s="24">
        <v>40877.0</v>
      </c>
      <c r="B12" s="25">
        <f t="shared" si="1"/>
        <v>30</v>
      </c>
      <c r="C12" s="26">
        <v>0.0</v>
      </c>
      <c r="D12" s="29">
        <v>0.0</v>
      </c>
      <c r="E12" s="26">
        <v>0.0</v>
      </c>
      <c r="F12" s="29">
        <v>0.0</v>
      </c>
      <c r="G12" s="26">
        <v>0.0</v>
      </c>
      <c r="H12" s="26">
        <v>0.0</v>
      </c>
      <c r="I12" s="29">
        <v>0.0</v>
      </c>
      <c r="J12" s="26">
        <v>0.0</v>
      </c>
      <c r="K12" s="29">
        <v>0.0</v>
      </c>
      <c r="L12" s="26">
        <v>0.0</v>
      </c>
      <c r="M12" s="26">
        <v>0.0</v>
      </c>
      <c r="N12" s="26">
        <v>0.0</v>
      </c>
      <c r="O12" s="26">
        <v>0.0</v>
      </c>
      <c r="P12" s="27">
        <f t="shared" si="2"/>
        <v>0</v>
      </c>
      <c r="Q12" s="30">
        <f t="shared" si="3"/>
        <v>0</v>
      </c>
      <c r="R12" s="30">
        <f t="shared" si="4"/>
        <v>0</v>
      </c>
      <c r="S12" s="28"/>
      <c r="T12" s="28"/>
      <c r="U12" s="28"/>
      <c r="V12" s="28"/>
      <c r="W12" s="28"/>
      <c r="X12" s="28"/>
      <c r="Y12" s="28"/>
      <c r="Z12" s="28"/>
    </row>
    <row r="13">
      <c r="A13" s="24">
        <v>40908.0</v>
      </c>
      <c r="B13" s="25">
        <f t="shared" si="1"/>
        <v>31</v>
      </c>
      <c r="C13" s="26">
        <v>0.0</v>
      </c>
      <c r="D13" s="29">
        <v>0.0</v>
      </c>
      <c r="E13" s="26">
        <v>0.0</v>
      </c>
      <c r="F13" s="29">
        <v>0.0</v>
      </c>
      <c r="G13" s="26">
        <v>0.0</v>
      </c>
      <c r="H13" s="26">
        <v>0.0</v>
      </c>
      <c r="I13" s="29">
        <v>0.0</v>
      </c>
      <c r="J13" s="26">
        <v>0.0</v>
      </c>
      <c r="K13" s="29">
        <v>0.0</v>
      </c>
      <c r="L13" s="26">
        <v>0.0</v>
      </c>
      <c r="M13" s="26">
        <v>0.0</v>
      </c>
      <c r="N13" s="26">
        <v>0.0</v>
      </c>
      <c r="O13" s="26">
        <v>0.0</v>
      </c>
      <c r="P13" s="27">
        <f t="shared" si="2"/>
        <v>0</v>
      </c>
      <c r="Q13" s="30">
        <f t="shared" si="3"/>
        <v>0</v>
      </c>
      <c r="R13" s="30">
        <f t="shared" si="4"/>
        <v>0</v>
      </c>
      <c r="S13" s="28"/>
      <c r="T13" s="28"/>
      <c r="U13" s="28"/>
      <c r="V13" s="28"/>
      <c r="W13" s="28"/>
      <c r="X13" s="28"/>
      <c r="Y13" s="28"/>
      <c r="Z13" s="28"/>
    </row>
    <row r="14" ht="15.75" customHeight="1">
      <c r="A14" s="24">
        <v>40939.0</v>
      </c>
      <c r="B14" s="25">
        <f t="shared" si="1"/>
        <v>31</v>
      </c>
      <c r="C14" s="26">
        <v>0.0</v>
      </c>
      <c r="D14" s="29">
        <v>0.0</v>
      </c>
      <c r="E14" s="26">
        <v>0.0</v>
      </c>
      <c r="F14" s="29">
        <v>0.0</v>
      </c>
      <c r="G14" s="26">
        <v>0.0</v>
      </c>
      <c r="H14" s="26">
        <v>0.0</v>
      </c>
      <c r="I14" s="29">
        <v>0.0</v>
      </c>
      <c r="J14" s="26">
        <v>0.0</v>
      </c>
      <c r="K14" s="29">
        <v>0.0</v>
      </c>
      <c r="L14" s="26">
        <v>0.0</v>
      </c>
      <c r="M14" s="26">
        <v>0.0</v>
      </c>
      <c r="N14" s="26">
        <v>0.0</v>
      </c>
      <c r="O14" s="26">
        <v>0.0</v>
      </c>
      <c r="P14" s="27">
        <f t="shared" si="2"/>
        <v>0</v>
      </c>
      <c r="Q14" s="30">
        <f t="shared" si="3"/>
        <v>0</v>
      </c>
      <c r="R14" s="30">
        <f t="shared" si="4"/>
        <v>0</v>
      </c>
      <c r="S14" s="28"/>
      <c r="T14" s="28"/>
      <c r="U14" s="28"/>
      <c r="V14" s="28"/>
      <c r="W14" s="28"/>
      <c r="X14" s="28"/>
      <c r="Y14" s="28"/>
      <c r="Z14" s="28"/>
    </row>
    <row r="15" ht="15.75" customHeight="1">
      <c r="A15" s="24">
        <v>40968.0</v>
      </c>
      <c r="B15" s="25">
        <f t="shared" si="1"/>
        <v>29</v>
      </c>
      <c r="C15" s="26">
        <v>0.0</v>
      </c>
      <c r="D15" s="29">
        <v>0.0</v>
      </c>
      <c r="E15" s="26">
        <v>0.0</v>
      </c>
      <c r="F15" s="29">
        <v>0.0</v>
      </c>
      <c r="G15" s="26">
        <v>0.0</v>
      </c>
      <c r="H15" s="26">
        <v>0.0</v>
      </c>
      <c r="I15" s="29">
        <v>0.0</v>
      </c>
      <c r="J15" s="26">
        <v>0.0</v>
      </c>
      <c r="K15" s="29">
        <v>0.0</v>
      </c>
      <c r="L15" s="26">
        <v>0.0</v>
      </c>
      <c r="M15" s="26">
        <v>0.0</v>
      </c>
      <c r="N15" s="26">
        <v>0.0</v>
      </c>
      <c r="O15" s="26">
        <v>0.0</v>
      </c>
      <c r="P15" s="27">
        <f t="shared" si="2"/>
        <v>0</v>
      </c>
      <c r="Q15" s="30">
        <f t="shared" si="3"/>
        <v>0</v>
      </c>
      <c r="R15" s="30">
        <f t="shared" si="4"/>
        <v>0</v>
      </c>
      <c r="S15" s="28"/>
      <c r="T15" s="28"/>
      <c r="U15" s="28"/>
      <c r="V15" s="28"/>
      <c r="W15" s="28"/>
      <c r="X15" s="28"/>
      <c r="Y15" s="28"/>
      <c r="Z15" s="28"/>
    </row>
    <row r="16">
      <c r="A16" s="24">
        <v>40999.0</v>
      </c>
      <c r="B16" s="25">
        <f t="shared" si="1"/>
        <v>31</v>
      </c>
      <c r="C16" s="26">
        <v>3.0</v>
      </c>
      <c r="D16" s="29">
        <v>0.0</v>
      </c>
      <c r="E16" s="26">
        <v>0.0</v>
      </c>
      <c r="F16" s="29">
        <v>0.0</v>
      </c>
      <c r="G16" s="26">
        <v>0.0</v>
      </c>
      <c r="H16" s="26">
        <v>0.0</v>
      </c>
      <c r="I16" s="29">
        <v>0.0</v>
      </c>
      <c r="J16" s="26">
        <v>0.0</v>
      </c>
      <c r="K16" s="29">
        <v>0.0</v>
      </c>
      <c r="L16" s="26">
        <v>0.0</v>
      </c>
      <c r="M16" s="26">
        <v>0.0</v>
      </c>
      <c r="N16" s="26">
        <v>0.0</v>
      </c>
      <c r="O16" s="26">
        <v>0.0</v>
      </c>
      <c r="P16" s="27">
        <f t="shared" si="2"/>
        <v>3</v>
      </c>
      <c r="Q16" s="30">
        <f t="shared" si="3"/>
        <v>3</v>
      </c>
      <c r="R16" s="30">
        <f t="shared" si="4"/>
        <v>0</v>
      </c>
      <c r="S16" s="28"/>
      <c r="T16" s="28"/>
      <c r="U16" s="28"/>
      <c r="V16" s="28"/>
      <c r="W16" s="28"/>
      <c r="X16" s="28"/>
      <c r="Y16" s="28"/>
      <c r="Z16" s="28"/>
    </row>
    <row r="17" ht="15.75" customHeight="1">
      <c r="A17" s="24">
        <v>41029.0</v>
      </c>
      <c r="B17" s="25">
        <f t="shared" si="1"/>
        <v>30</v>
      </c>
      <c r="C17" s="26">
        <v>0.0</v>
      </c>
      <c r="D17" s="29">
        <v>1.0</v>
      </c>
      <c r="E17" s="26">
        <v>0.0</v>
      </c>
      <c r="F17" s="29">
        <v>0.0</v>
      </c>
      <c r="G17" s="26">
        <v>0.0</v>
      </c>
      <c r="H17" s="26">
        <v>0.0</v>
      </c>
      <c r="I17" s="29">
        <v>0.0</v>
      </c>
      <c r="J17" s="26">
        <v>0.0</v>
      </c>
      <c r="K17" s="29">
        <v>0.0</v>
      </c>
      <c r="L17" s="26">
        <v>0.0</v>
      </c>
      <c r="M17" s="26">
        <v>0.0</v>
      </c>
      <c r="N17" s="26">
        <v>0.0</v>
      </c>
      <c r="O17" s="26">
        <v>0.0</v>
      </c>
      <c r="P17" s="27">
        <f t="shared" si="2"/>
        <v>1</v>
      </c>
      <c r="Q17" s="30">
        <f t="shared" si="3"/>
        <v>0</v>
      </c>
      <c r="R17" s="30">
        <f t="shared" si="4"/>
        <v>1</v>
      </c>
      <c r="S17" s="28"/>
      <c r="T17" s="28"/>
      <c r="U17" s="28"/>
      <c r="V17" s="28"/>
      <c r="W17" s="28"/>
      <c r="X17" s="28"/>
      <c r="Y17" s="28"/>
      <c r="Z17" s="28"/>
    </row>
    <row r="18" ht="15.75" customHeight="1">
      <c r="A18" s="24">
        <v>41060.0</v>
      </c>
      <c r="B18" s="25">
        <f t="shared" si="1"/>
        <v>31</v>
      </c>
      <c r="C18" s="26">
        <v>0.0</v>
      </c>
      <c r="D18" s="29">
        <v>0.0</v>
      </c>
      <c r="E18" s="26">
        <v>0.0</v>
      </c>
      <c r="F18" s="29">
        <v>1.0</v>
      </c>
      <c r="G18" s="26">
        <v>0.0</v>
      </c>
      <c r="H18" s="26">
        <v>0.0</v>
      </c>
      <c r="I18" s="29">
        <v>0.0</v>
      </c>
      <c r="J18" s="26">
        <v>0.0</v>
      </c>
      <c r="K18" s="29">
        <v>0.0</v>
      </c>
      <c r="L18" s="26">
        <v>0.0</v>
      </c>
      <c r="M18" s="26">
        <v>0.0</v>
      </c>
      <c r="N18" s="26">
        <v>0.0</v>
      </c>
      <c r="O18" s="26">
        <v>0.0</v>
      </c>
      <c r="P18" s="27">
        <f t="shared" si="2"/>
        <v>1</v>
      </c>
      <c r="Q18" s="30">
        <f t="shared" si="3"/>
        <v>0</v>
      </c>
      <c r="R18" s="30">
        <f t="shared" si="4"/>
        <v>1</v>
      </c>
      <c r="S18" s="28"/>
      <c r="T18" s="28"/>
      <c r="U18" s="28"/>
      <c r="V18" s="28"/>
      <c r="W18" s="28"/>
      <c r="X18" s="28"/>
      <c r="Y18" s="28"/>
      <c r="Z18" s="28"/>
    </row>
    <row r="19" ht="15.75" customHeight="1">
      <c r="A19" s="24">
        <v>41090.0</v>
      </c>
      <c r="B19" s="25">
        <f t="shared" si="1"/>
        <v>30</v>
      </c>
      <c r="C19" s="26">
        <v>0.0</v>
      </c>
      <c r="D19" s="29">
        <v>1.0</v>
      </c>
      <c r="E19" s="26">
        <v>1.0</v>
      </c>
      <c r="F19" s="29">
        <v>1.0</v>
      </c>
      <c r="G19" s="26">
        <v>0.0</v>
      </c>
      <c r="H19" s="26">
        <v>0.0</v>
      </c>
      <c r="I19" s="29">
        <v>0.0</v>
      </c>
      <c r="J19" s="26">
        <v>0.0</v>
      </c>
      <c r="K19" s="29">
        <v>0.0</v>
      </c>
      <c r="L19" s="26">
        <v>0.0</v>
      </c>
      <c r="M19" s="26">
        <v>0.0</v>
      </c>
      <c r="N19" s="26">
        <v>0.0</v>
      </c>
      <c r="O19" s="26">
        <v>0.0</v>
      </c>
      <c r="P19" s="27">
        <f t="shared" si="2"/>
        <v>3</v>
      </c>
      <c r="Q19" s="30">
        <f t="shared" si="3"/>
        <v>1</v>
      </c>
      <c r="R19" s="30">
        <f t="shared" si="4"/>
        <v>2</v>
      </c>
      <c r="S19" s="28"/>
      <c r="T19" s="28"/>
      <c r="U19" s="28"/>
      <c r="V19" s="28"/>
      <c r="W19" s="28"/>
      <c r="X19" s="28"/>
      <c r="Y19" s="28"/>
      <c r="Z19" s="28"/>
    </row>
    <row r="20" ht="15.75" customHeight="1">
      <c r="A20" s="24">
        <v>41121.0</v>
      </c>
      <c r="B20" s="25">
        <f t="shared" si="1"/>
        <v>31</v>
      </c>
      <c r="C20" s="26">
        <v>0.0</v>
      </c>
      <c r="D20" s="29">
        <v>0.0</v>
      </c>
      <c r="E20" s="26">
        <v>0.0</v>
      </c>
      <c r="F20" s="29">
        <v>0.0</v>
      </c>
      <c r="G20" s="26">
        <v>0.0</v>
      </c>
      <c r="H20" s="26">
        <v>0.0</v>
      </c>
      <c r="I20" s="29">
        <v>0.0</v>
      </c>
      <c r="J20" s="26">
        <v>0.0</v>
      </c>
      <c r="K20" s="29">
        <v>0.0</v>
      </c>
      <c r="L20" s="26">
        <v>0.0</v>
      </c>
      <c r="M20" s="26">
        <v>0.0</v>
      </c>
      <c r="N20" s="26">
        <v>0.0</v>
      </c>
      <c r="O20" s="26">
        <v>0.0</v>
      </c>
      <c r="P20" s="27">
        <f t="shared" si="2"/>
        <v>0</v>
      </c>
      <c r="Q20" s="30">
        <f t="shared" si="3"/>
        <v>0</v>
      </c>
      <c r="R20" s="30">
        <f t="shared" si="4"/>
        <v>0</v>
      </c>
      <c r="S20" s="28"/>
      <c r="T20" s="28"/>
      <c r="U20" s="28"/>
      <c r="V20" s="28"/>
      <c r="W20" s="28"/>
      <c r="X20" s="28"/>
      <c r="Y20" s="28"/>
      <c r="Z20" s="28"/>
    </row>
    <row r="21" ht="15.75" customHeight="1">
      <c r="A21" s="24">
        <v>41152.0</v>
      </c>
      <c r="B21" s="25">
        <f t="shared" si="1"/>
        <v>31</v>
      </c>
      <c r="C21" s="26">
        <v>0.0</v>
      </c>
      <c r="D21" s="29">
        <v>0.0</v>
      </c>
      <c r="E21" s="26">
        <v>0.0</v>
      </c>
      <c r="F21" s="29">
        <v>0.0</v>
      </c>
      <c r="G21" s="26">
        <v>0.0</v>
      </c>
      <c r="H21" s="26">
        <v>0.0</v>
      </c>
      <c r="I21" s="29">
        <v>0.0</v>
      </c>
      <c r="J21" s="26">
        <v>0.0</v>
      </c>
      <c r="K21" s="29">
        <v>0.0</v>
      </c>
      <c r="L21" s="26">
        <v>0.0</v>
      </c>
      <c r="M21" s="26">
        <v>0.0</v>
      </c>
      <c r="N21" s="26">
        <v>0.0</v>
      </c>
      <c r="O21" s="26">
        <v>0.0</v>
      </c>
      <c r="P21" s="27">
        <f t="shared" si="2"/>
        <v>0</v>
      </c>
      <c r="Q21" s="30">
        <f t="shared" si="3"/>
        <v>0</v>
      </c>
      <c r="R21" s="30">
        <f t="shared" si="4"/>
        <v>0</v>
      </c>
      <c r="S21" s="28"/>
      <c r="T21" s="28"/>
      <c r="U21" s="28"/>
      <c r="V21" s="28"/>
      <c r="W21" s="28"/>
      <c r="X21" s="28"/>
      <c r="Y21" s="28"/>
      <c r="Z21" s="28"/>
    </row>
    <row r="22" ht="15.75" customHeight="1">
      <c r="A22" s="24">
        <v>41182.0</v>
      </c>
      <c r="B22" s="25">
        <f t="shared" si="1"/>
        <v>30</v>
      </c>
      <c r="C22" s="26">
        <v>0.0</v>
      </c>
      <c r="D22" s="29">
        <v>0.0</v>
      </c>
      <c r="E22" s="26">
        <v>0.0</v>
      </c>
      <c r="F22" s="29">
        <v>0.0</v>
      </c>
      <c r="G22" s="26">
        <v>0.0</v>
      </c>
      <c r="H22" s="26">
        <v>0.0</v>
      </c>
      <c r="I22" s="29">
        <v>0.0</v>
      </c>
      <c r="J22" s="26">
        <v>0.0</v>
      </c>
      <c r="K22" s="29">
        <v>0.0</v>
      </c>
      <c r="L22" s="26">
        <v>0.0</v>
      </c>
      <c r="M22" s="26">
        <v>0.0</v>
      </c>
      <c r="N22" s="26">
        <v>0.0</v>
      </c>
      <c r="O22" s="26">
        <v>0.0</v>
      </c>
      <c r="P22" s="27">
        <f t="shared" si="2"/>
        <v>0</v>
      </c>
      <c r="Q22" s="30">
        <f t="shared" si="3"/>
        <v>0</v>
      </c>
      <c r="R22" s="30">
        <f t="shared" si="4"/>
        <v>0</v>
      </c>
      <c r="S22" s="28"/>
      <c r="T22" s="28"/>
      <c r="U22" s="28"/>
      <c r="V22" s="28"/>
      <c r="W22" s="28"/>
      <c r="X22" s="28"/>
      <c r="Y22" s="28"/>
      <c r="Z22" s="28"/>
    </row>
    <row r="23" ht="15.75" customHeight="1">
      <c r="A23" s="24">
        <v>41213.0</v>
      </c>
      <c r="B23" s="25">
        <f t="shared" si="1"/>
        <v>31</v>
      </c>
      <c r="C23" s="26">
        <v>1.0</v>
      </c>
      <c r="D23" s="29">
        <v>0.0</v>
      </c>
      <c r="E23" s="26">
        <v>0.0</v>
      </c>
      <c r="F23" s="29">
        <v>0.0</v>
      </c>
      <c r="G23" s="26">
        <v>0.0</v>
      </c>
      <c r="H23" s="26">
        <v>0.0</v>
      </c>
      <c r="I23" s="29">
        <v>0.0</v>
      </c>
      <c r="J23" s="26">
        <v>0.0</v>
      </c>
      <c r="K23" s="29">
        <v>0.0</v>
      </c>
      <c r="L23" s="26">
        <v>0.0</v>
      </c>
      <c r="M23" s="26">
        <v>0.0</v>
      </c>
      <c r="N23" s="26">
        <v>0.0</v>
      </c>
      <c r="O23" s="26">
        <v>0.0</v>
      </c>
      <c r="P23" s="27">
        <f t="shared" si="2"/>
        <v>1</v>
      </c>
      <c r="Q23" s="30">
        <f t="shared" si="3"/>
        <v>1</v>
      </c>
      <c r="R23" s="30">
        <f t="shared" si="4"/>
        <v>0</v>
      </c>
      <c r="S23" s="28"/>
      <c r="T23" s="28"/>
      <c r="U23" s="28"/>
      <c r="V23" s="28"/>
      <c r="W23" s="28"/>
      <c r="X23" s="28"/>
      <c r="Y23" s="28"/>
      <c r="Z23" s="28"/>
    </row>
    <row r="24" ht="15.75" customHeight="1">
      <c r="A24" s="24">
        <v>41243.0</v>
      </c>
      <c r="B24" s="25">
        <f t="shared" si="1"/>
        <v>30</v>
      </c>
      <c r="C24" s="26">
        <v>0.0</v>
      </c>
      <c r="D24" s="29">
        <v>0.0</v>
      </c>
      <c r="E24" s="26">
        <v>0.0</v>
      </c>
      <c r="F24" s="29">
        <v>0.0</v>
      </c>
      <c r="G24" s="26">
        <v>0.0</v>
      </c>
      <c r="H24" s="26">
        <v>0.0</v>
      </c>
      <c r="I24" s="29">
        <v>1.0</v>
      </c>
      <c r="J24" s="26">
        <v>0.0</v>
      </c>
      <c r="K24" s="29">
        <v>0.0</v>
      </c>
      <c r="L24" s="26">
        <v>0.0</v>
      </c>
      <c r="M24" s="26">
        <v>0.0</v>
      </c>
      <c r="N24" s="26">
        <v>0.0</v>
      </c>
      <c r="O24" s="26">
        <v>0.0</v>
      </c>
      <c r="P24" s="27">
        <f t="shared" si="2"/>
        <v>1</v>
      </c>
      <c r="Q24" s="30">
        <f t="shared" si="3"/>
        <v>0</v>
      </c>
      <c r="R24" s="30">
        <f t="shared" si="4"/>
        <v>1</v>
      </c>
      <c r="S24" s="28"/>
      <c r="T24" s="28"/>
      <c r="U24" s="28"/>
      <c r="V24" s="28"/>
      <c r="W24" s="28"/>
      <c r="X24" s="28"/>
      <c r="Y24" s="28"/>
      <c r="Z24" s="28"/>
    </row>
    <row r="25" ht="15.75" customHeight="1">
      <c r="A25" s="24">
        <v>41274.0</v>
      </c>
      <c r="B25" s="25">
        <f t="shared" si="1"/>
        <v>31</v>
      </c>
      <c r="C25" s="26">
        <v>0.0</v>
      </c>
      <c r="D25" s="29">
        <v>0.0</v>
      </c>
      <c r="E25" s="26">
        <v>0.0</v>
      </c>
      <c r="F25" s="29">
        <v>0.0</v>
      </c>
      <c r="G25" s="26">
        <v>0.0</v>
      </c>
      <c r="H25" s="26">
        <v>0.0</v>
      </c>
      <c r="I25" s="29">
        <v>0.0</v>
      </c>
      <c r="J25" s="26">
        <v>0.0</v>
      </c>
      <c r="K25" s="29">
        <v>0.0</v>
      </c>
      <c r="L25" s="26">
        <v>0.0</v>
      </c>
      <c r="M25" s="26">
        <v>0.0</v>
      </c>
      <c r="N25" s="26">
        <v>0.0</v>
      </c>
      <c r="O25" s="26">
        <v>0.0</v>
      </c>
      <c r="P25" s="27">
        <f t="shared" si="2"/>
        <v>0</v>
      </c>
      <c r="Q25" s="30">
        <f t="shared" si="3"/>
        <v>0</v>
      </c>
      <c r="R25" s="30">
        <f t="shared" si="4"/>
        <v>0</v>
      </c>
      <c r="S25" s="28"/>
      <c r="T25" s="28"/>
      <c r="U25" s="28"/>
      <c r="V25" s="28"/>
      <c r="W25" s="28"/>
      <c r="X25" s="28"/>
      <c r="Y25" s="28"/>
      <c r="Z25" s="28"/>
    </row>
    <row r="26" ht="15.75" customHeight="1">
      <c r="A26" s="24">
        <v>41305.0</v>
      </c>
      <c r="B26" s="25">
        <f t="shared" si="1"/>
        <v>31</v>
      </c>
      <c r="C26" s="26">
        <v>0.0</v>
      </c>
      <c r="D26" s="29">
        <v>0.0</v>
      </c>
      <c r="E26" s="26">
        <v>0.0</v>
      </c>
      <c r="F26" s="29">
        <v>0.0</v>
      </c>
      <c r="G26" s="26">
        <v>1.0</v>
      </c>
      <c r="H26" s="26">
        <v>0.0</v>
      </c>
      <c r="I26" s="29">
        <v>0.0</v>
      </c>
      <c r="J26" s="26">
        <v>0.0</v>
      </c>
      <c r="K26" s="29">
        <v>0.0</v>
      </c>
      <c r="L26" s="26">
        <v>0.0</v>
      </c>
      <c r="M26" s="26">
        <v>1.0</v>
      </c>
      <c r="N26" s="26">
        <v>0.0</v>
      </c>
      <c r="O26" s="26">
        <v>0.0</v>
      </c>
      <c r="P26" s="27">
        <f t="shared" si="2"/>
        <v>2</v>
      </c>
      <c r="Q26" s="30">
        <f t="shared" si="3"/>
        <v>2</v>
      </c>
      <c r="R26" s="30">
        <f t="shared" si="4"/>
        <v>0</v>
      </c>
      <c r="S26" s="28"/>
      <c r="T26" s="28"/>
      <c r="U26" s="28"/>
      <c r="V26" s="28"/>
      <c r="W26" s="28"/>
      <c r="X26" s="28"/>
      <c r="Y26" s="28"/>
      <c r="Z26" s="28"/>
    </row>
    <row r="27" ht="15.75" customHeight="1">
      <c r="A27" s="24">
        <v>41333.0</v>
      </c>
      <c r="B27" s="25">
        <f t="shared" si="1"/>
        <v>28</v>
      </c>
      <c r="C27" s="26">
        <v>1.0</v>
      </c>
      <c r="D27" s="29">
        <v>0.0</v>
      </c>
      <c r="E27" s="26">
        <v>0.0</v>
      </c>
      <c r="F27" s="29">
        <v>1.0</v>
      </c>
      <c r="G27" s="26">
        <v>1.0</v>
      </c>
      <c r="H27" s="26">
        <v>1.0</v>
      </c>
      <c r="I27" s="29">
        <v>0.0</v>
      </c>
      <c r="J27" s="26">
        <v>0.0</v>
      </c>
      <c r="K27" s="29">
        <v>0.0</v>
      </c>
      <c r="L27" s="26">
        <v>0.0</v>
      </c>
      <c r="M27" s="26">
        <v>1.0</v>
      </c>
      <c r="N27" s="26">
        <v>0.0</v>
      </c>
      <c r="O27" s="26">
        <v>0.0</v>
      </c>
      <c r="P27" s="27">
        <f t="shared" si="2"/>
        <v>5</v>
      </c>
      <c r="Q27" s="30">
        <f t="shared" si="3"/>
        <v>4</v>
      </c>
      <c r="R27" s="30">
        <f t="shared" si="4"/>
        <v>1</v>
      </c>
      <c r="S27" s="28"/>
      <c r="T27" s="28"/>
      <c r="U27" s="28"/>
      <c r="V27" s="28"/>
      <c r="W27" s="28"/>
      <c r="X27" s="28"/>
      <c r="Y27" s="28"/>
      <c r="Z27" s="28"/>
    </row>
    <row r="28" ht="15.75" customHeight="1">
      <c r="A28" s="24">
        <v>41364.0</v>
      </c>
      <c r="B28" s="25">
        <f t="shared" si="1"/>
        <v>31</v>
      </c>
      <c r="C28" s="26">
        <v>0.0</v>
      </c>
      <c r="D28" s="29">
        <v>0.0</v>
      </c>
      <c r="E28" s="26">
        <v>0.0</v>
      </c>
      <c r="F28" s="29">
        <v>0.0</v>
      </c>
      <c r="G28" s="26">
        <v>2.0</v>
      </c>
      <c r="H28" s="26">
        <v>0.0</v>
      </c>
      <c r="I28" s="29">
        <v>0.0</v>
      </c>
      <c r="J28" s="26">
        <v>0.0</v>
      </c>
      <c r="K28" s="29">
        <v>0.0</v>
      </c>
      <c r="L28" s="26">
        <v>0.0</v>
      </c>
      <c r="M28" s="26">
        <v>0.0</v>
      </c>
      <c r="N28" s="26">
        <v>0.0</v>
      </c>
      <c r="O28" s="26">
        <v>0.0</v>
      </c>
      <c r="P28" s="27">
        <f t="shared" si="2"/>
        <v>2</v>
      </c>
      <c r="Q28" s="30">
        <f t="shared" si="3"/>
        <v>2</v>
      </c>
      <c r="R28" s="30">
        <f t="shared" si="4"/>
        <v>0</v>
      </c>
      <c r="S28" s="28"/>
      <c r="T28" s="28"/>
      <c r="U28" s="28"/>
      <c r="V28" s="28"/>
      <c r="W28" s="28"/>
      <c r="X28" s="28"/>
      <c r="Y28" s="28"/>
      <c r="Z28" s="28"/>
    </row>
    <row r="29" ht="15.75" customHeight="1">
      <c r="A29" s="24">
        <v>41394.0</v>
      </c>
      <c r="B29" s="25">
        <f t="shared" si="1"/>
        <v>30</v>
      </c>
      <c r="C29" s="26">
        <v>4.0</v>
      </c>
      <c r="D29" s="29">
        <v>0.0</v>
      </c>
      <c r="E29" s="26">
        <v>0.0</v>
      </c>
      <c r="F29" s="29">
        <v>0.0</v>
      </c>
      <c r="G29" s="26">
        <v>0.0</v>
      </c>
      <c r="H29" s="26">
        <v>0.0</v>
      </c>
      <c r="I29" s="29">
        <v>0.0</v>
      </c>
      <c r="J29" s="26">
        <v>1.0</v>
      </c>
      <c r="K29" s="29">
        <v>0.0</v>
      </c>
      <c r="L29" s="26">
        <v>0.0</v>
      </c>
      <c r="M29" s="26">
        <v>0.0</v>
      </c>
      <c r="N29" s="26">
        <v>0.0</v>
      </c>
      <c r="O29" s="26">
        <v>0.0</v>
      </c>
      <c r="P29" s="27">
        <f t="shared" si="2"/>
        <v>5</v>
      </c>
      <c r="Q29" s="30">
        <f t="shared" si="3"/>
        <v>5</v>
      </c>
      <c r="R29" s="30">
        <f t="shared" si="4"/>
        <v>0</v>
      </c>
      <c r="S29" s="28"/>
      <c r="T29" s="28"/>
      <c r="U29" s="28"/>
      <c r="V29" s="28"/>
      <c r="W29" s="28"/>
      <c r="X29" s="28"/>
      <c r="Y29" s="28"/>
      <c r="Z29" s="28"/>
    </row>
    <row r="30" ht="15.75" customHeight="1">
      <c r="A30" s="24">
        <v>41425.0</v>
      </c>
      <c r="B30" s="25">
        <f t="shared" si="1"/>
        <v>31</v>
      </c>
      <c r="C30" s="26">
        <v>2.0</v>
      </c>
      <c r="D30" s="29">
        <v>0.0</v>
      </c>
      <c r="E30" s="26">
        <v>0.0</v>
      </c>
      <c r="F30" s="29">
        <v>0.0</v>
      </c>
      <c r="G30" s="26">
        <v>0.0</v>
      </c>
      <c r="H30" s="26">
        <v>0.0</v>
      </c>
      <c r="I30" s="29">
        <v>0.0</v>
      </c>
      <c r="J30" s="26">
        <v>1.0</v>
      </c>
      <c r="K30" s="29">
        <v>0.0</v>
      </c>
      <c r="L30" s="26">
        <v>0.0</v>
      </c>
      <c r="M30" s="26">
        <v>1.0</v>
      </c>
      <c r="N30" s="26">
        <v>0.0</v>
      </c>
      <c r="O30" s="26">
        <v>0.0</v>
      </c>
      <c r="P30" s="27">
        <f t="shared" si="2"/>
        <v>4</v>
      </c>
      <c r="Q30" s="30">
        <f t="shared" si="3"/>
        <v>4</v>
      </c>
      <c r="R30" s="30">
        <f t="shared" si="4"/>
        <v>0</v>
      </c>
      <c r="S30" s="28"/>
      <c r="T30" s="28"/>
      <c r="U30" s="28"/>
      <c r="V30" s="28"/>
      <c r="W30" s="28"/>
      <c r="X30" s="28"/>
      <c r="Y30" s="28"/>
      <c r="Z30" s="28"/>
    </row>
    <row r="31" ht="15.75" customHeight="1">
      <c r="A31" s="24">
        <v>41455.0</v>
      </c>
      <c r="B31" s="25">
        <f t="shared" si="1"/>
        <v>30</v>
      </c>
      <c r="C31" s="26">
        <v>2.0</v>
      </c>
      <c r="D31" s="29">
        <v>0.0</v>
      </c>
      <c r="E31" s="26">
        <v>0.0</v>
      </c>
      <c r="F31" s="29">
        <v>1.0</v>
      </c>
      <c r="G31" s="26">
        <v>2.0</v>
      </c>
      <c r="H31" s="26">
        <v>0.0</v>
      </c>
      <c r="I31" s="29">
        <v>0.0</v>
      </c>
      <c r="J31" s="26">
        <v>1.0</v>
      </c>
      <c r="K31" s="29">
        <v>0.0</v>
      </c>
      <c r="L31" s="26">
        <v>0.0</v>
      </c>
      <c r="M31" s="26">
        <v>1.0</v>
      </c>
      <c r="N31" s="26">
        <v>0.0</v>
      </c>
      <c r="O31" s="26">
        <v>0.0</v>
      </c>
      <c r="P31" s="27">
        <f t="shared" si="2"/>
        <v>7</v>
      </c>
      <c r="Q31" s="30">
        <f t="shared" si="3"/>
        <v>6</v>
      </c>
      <c r="R31" s="30">
        <f t="shared" si="4"/>
        <v>1</v>
      </c>
      <c r="S31" s="28"/>
      <c r="T31" s="28"/>
      <c r="U31" s="28"/>
      <c r="V31" s="28"/>
      <c r="W31" s="28"/>
      <c r="X31" s="28"/>
      <c r="Y31" s="28"/>
      <c r="Z31" s="28"/>
    </row>
    <row r="32" ht="15.75" customHeight="1">
      <c r="A32" s="24">
        <v>41486.0</v>
      </c>
      <c r="B32" s="25">
        <f t="shared" si="1"/>
        <v>31</v>
      </c>
      <c r="C32" s="26">
        <v>3.0</v>
      </c>
      <c r="D32" s="29">
        <v>0.0</v>
      </c>
      <c r="E32" s="26">
        <v>0.0</v>
      </c>
      <c r="F32" s="29">
        <v>0.0</v>
      </c>
      <c r="G32" s="26">
        <v>3.0</v>
      </c>
      <c r="H32" s="26">
        <v>0.0</v>
      </c>
      <c r="I32" s="29">
        <v>0.0</v>
      </c>
      <c r="J32" s="26">
        <v>0.0</v>
      </c>
      <c r="K32" s="29">
        <v>0.0</v>
      </c>
      <c r="L32" s="26">
        <v>1.0</v>
      </c>
      <c r="M32" s="26">
        <v>0.0</v>
      </c>
      <c r="N32" s="26">
        <v>0.0</v>
      </c>
      <c r="O32" s="26">
        <v>0.0</v>
      </c>
      <c r="P32" s="27">
        <f t="shared" si="2"/>
        <v>7</v>
      </c>
      <c r="Q32" s="30">
        <f t="shared" si="3"/>
        <v>7</v>
      </c>
      <c r="R32" s="30">
        <f t="shared" si="4"/>
        <v>0</v>
      </c>
      <c r="S32" s="28"/>
      <c r="T32" s="28"/>
      <c r="U32" s="28"/>
      <c r="V32" s="28"/>
      <c r="W32" s="28"/>
      <c r="X32" s="28"/>
      <c r="Y32" s="28"/>
      <c r="Z32" s="28"/>
    </row>
    <row r="33" ht="15.75" customHeight="1">
      <c r="A33" s="24">
        <v>41517.0</v>
      </c>
      <c r="B33" s="25">
        <f t="shared" si="1"/>
        <v>31</v>
      </c>
      <c r="C33" s="26">
        <v>1.0</v>
      </c>
      <c r="D33" s="29">
        <v>0.0</v>
      </c>
      <c r="E33" s="26">
        <v>0.0</v>
      </c>
      <c r="F33" s="29">
        <v>1.0</v>
      </c>
      <c r="G33" s="26">
        <v>0.0</v>
      </c>
      <c r="H33" s="26">
        <v>0.0</v>
      </c>
      <c r="I33" s="29">
        <v>0.0</v>
      </c>
      <c r="J33" s="26">
        <v>0.0</v>
      </c>
      <c r="K33" s="29">
        <v>1.0</v>
      </c>
      <c r="L33" s="26">
        <v>0.0</v>
      </c>
      <c r="M33" s="26">
        <v>0.0</v>
      </c>
      <c r="N33" s="26">
        <v>0.0</v>
      </c>
      <c r="O33" s="26">
        <v>0.0</v>
      </c>
      <c r="P33" s="27">
        <f t="shared" si="2"/>
        <v>3</v>
      </c>
      <c r="Q33" s="30">
        <f t="shared" si="3"/>
        <v>1</v>
      </c>
      <c r="R33" s="30">
        <f t="shared" si="4"/>
        <v>2</v>
      </c>
      <c r="S33" s="28"/>
      <c r="T33" s="28"/>
      <c r="U33" s="28"/>
      <c r="V33" s="28"/>
      <c r="W33" s="28"/>
      <c r="X33" s="28"/>
      <c r="Y33" s="28"/>
      <c r="Z33" s="28"/>
    </row>
    <row r="34" ht="15.75" customHeight="1">
      <c r="A34" s="24">
        <v>41547.0</v>
      </c>
      <c r="B34" s="25">
        <f t="shared" si="1"/>
        <v>30</v>
      </c>
      <c r="C34" s="26">
        <v>1.0</v>
      </c>
      <c r="D34" s="29">
        <v>0.0</v>
      </c>
      <c r="E34" s="26">
        <v>0.0</v>
      </c>
      <c r="F34" s="29">
        <v>0.0</v>
      </c>
      <c r="G34" s="26">
        <v>0.0</v>
      </c>
      <c r="H34" s="26">
        <v>0.0</v>
      </c>
      <c r="I34" s="29">
        <v>0.0</v>
      </c>
      <c r="J34" s="26">
        <v>1.0</v>
      </c>
      <c r="K34" s="29">
        <v>0.0</v>
      </c>
      <c r="L34" s="26">
        <v>0.0</v>
      </c>
      <c r="M34" s="26">
        <v>0.0</v>
      </c>
      <c r="N34" s="26">
        <v>0.0</v>
      </c>
      <c r="O34" s="26">
        <v>0.0</v>
      </c>
      <c r="P34" s="27">
        <f t="shared" si="2"/>
        <v>2</v>
      </c>
      <c r="Q34" s="30">
        <f t="shared" si="3"/>
        <v>2</v>
      </c>
      <c r="R34" s="30">
        <f t="shared" si="4"/>
        <v>0</v>
      </c>
      <c r="S34" s="28"/>
      <c r="T34" s="28"/>
      <c r="U34" s="28"/>
      <c r="V34" s="28"/>
      <c r="W34" s="28"/>
      <c r="X34" s="28"/>
      <c r="Y34" s="28"/>
      <c r="Z34" s="28"/>
    </row>
    <row r="35" ht="15.75" customHeight="1">
      <c r="A35" s="24">
        <v>41578.0</v>
      </c>
      <c r="B35" s="25">
        <f t="shared" si="1"/>
        <v>31</v>
      </c>
      <c r="C35" s="26">
        <v>1.0</v>
      </c>
      <c r="D35" s="29">
        <v>0.0</v>
      </c>
      <c r="E35" s="26">
        <v>1.0</v>
      </c>
      <c r="F35" s="29">
        <v>0.0</v>
      </c>
      <c r="G35" s="26">
        <v>2.0</v>
      </c>
      <c r="H35" s="26">
        <v>0.0</v>
      </c>
      <c r="I35" s="29">
        <v>0.0</v>
      </c>
      <c r="J35" s="26">
        <v>0.0</v>
      </c>
      <c r="K35" s="29">
        <v>0.0</v>
      </c>
      <c r="L35" s="26">
        <v>0.0</v>
      </c>
      <c r="M35" s="26">
        <v>0.0</v>
      </c>
      <c r="N35" s="26">
        <v>0.0</v>
      </c>
      <c r="O35" s="26">
        <v>0.0</v>
      </c>
      <c r="P35" s="27">
        <f t="shared" si="2"/>
        <v>4</v>
      </c>
      <c r="Q35" s="30">
        <f t="shared" si="3"/>
        <v>4</v>
      </c>
      <c r="R35" s="30">
        <f t="shared" si="4"/>
        <v>0</v>
      </c>
      <c r="S35" s="28"/>
      <c r="T35" s="28"/>
      <c r="U35" s="28"/>
      <c r="V35" s="28"/>
      <c r="W35" s="28"/>
      <c r="X35" s="28"/>
      <c r="Y35" s="28"/>
      <c r="Z35" s="28"/>
    </row>
    <row r="36" ht="15.75" customHeight="1">
      <c r="A36" s="24">
        <v>41608.0</v>
      </c>
      <c r="B36" s="25">
        <f t="shared" si="1"/>
        <v>30</v>
      </c>
      <c r="C36" s="26">
        <v>1.0</v>
      </c>
      <c r="D36" s="29">
        <v>0.0</v>
      </c>
      <c r="E36" s="26">
        <v>0.0</v>
      </c>
      <c r="F36" s="29">
        <v>0.0</v>
      </c>
      <c r="G36" s="26">
        <v>0.0</v>
      </c>
      <c r="H36" s="26">
        <v>0.0</v>
      </c>
      <c r="I36" s="29">
        <v>0.0</v>
      </c>
      <c r="J36" s="26">
        <v>0.0</v>
      </c>
      <c r="K36" s="29">
        <v>0.0</v>
      </c>
      <c r="L36" s="26">
        <v>0.0</v>
      </c>
      <c r="M36" s="26">
        <v>0.0</v>
      </c>
      <c r="N36" s="26">
        <v>0.0</v>
      </c>
      <c r="O36" s="26">
        <v>0.0</v>
      </c>
      <c r="P36" s="27">
        <f t="shared" si="2"/>
        <v>1</v>
      </c>
      <c r="Q36" s="30">
        <f t="shared" si="3"/>
        <v>1</v>
      </c>
      <c r="R36" s="30">
        <f t="shared" si="4"/>
        <v>0</v>
      </c>
      <c r="S36" s="28"/>
      <c r="T36" s="28"/>
      <c r="U36" s="28"/>
      <c r="V36" s="28"/>
      <c r="W36" s="28"/>
      <c r="X36" s="28"/>
      <c r="Y36" s="28"/>
      <c r="Z36" s="28"/>
    </row>
    <row r="37" ht="15.75" customHeight="1">
      <c r="A37" s="24">
        <v>41639.0</v>
      </c>
      <c r="B37" s="25">
        <f t="shared" si="1"/>
        <v>31</v>
      </c>
      <c r="C37" s="26">
        <v>3.0</v>
      </c>
      <c r="D37" s="29">
        <v>1.0</v>
      </c>
      <c r="E37" s="26">
        <v>0.0</v>
      </c>
      <c r="F37" s="29">
        <v>3.0</v>
      </c>
      <c r="G37" s="26">
        <v>0.0</v>
      </c>
      <c r="H37" s="26">
        <v>2.0</v>
      </c>
      <c r="I37" s="29">
        <v>0.0</v>
      </c>
      <c r="J37" s="26">
        <v>0.0</v>
      </c>
      <c r="K37" s="29">
        <v>0.0</v>
      </c>
      <c r="L37" s="26">
        <v>0.0</v>
      </c>
      <c r="M37" s="26">
        <v>0.0</v>
      </c>
      <c r="N37" s="26">
        <v>0.0</v>
      </c>
      <c r="O37" s="26">
        <v>0.0</v>
      </c>
      <c r="P37" s="27">
        <f t="shared" si="2"/>
        <v>9</v>
      </c>
      <c r="Q37" s="30">
        <f t="shared" si="3"/>
        <v>5</v>
      </c>
      <c r="R37" s="30">
        <f t="shared" si="4"/>
        <v>4</v>
      </c>
      <c r="S37" s="28"/>
      <c r="T37" s="28"/>
      <c r="U37" s="28"/>
      <c r="V37" s="28"/>
      <c r="W37" s="28"/>
      <c r="X37" s="28"/>
      <c r="Y37" s="28"/>
      <c r="Z37" s="28"/>
    </row>
    <row r="38" ht="15.75" customHeight="1">
      <c r="A38" s="24">
        <v>41670.0</v>
      </c>
      <c r="B38" s="25">
        <f t="shared" si="1"/>
        <v>31</v>
      </c>
      <c r="C38" s="26">
        <v>0.0</v>
      </c>
      <c r="D38" s="29">
        <v>0.0</v>
      </c>
      <c r="E38" s="26">
        <v>0.0</v>
      </c>
      <c r="F38" s="29">
        <v>0.0</v>
      </c>
      <c r="G38" s="26">
        <v>0.0</v>
      </c>
      <c r="H38" s="26">
        <v>0.0</v>
      </c>
      <c r="I38" s="29">
        <v>0.0</v>
      </c>
      <c r="J38" s="26">
        <v>0.0</v>
      </c>
      <c r="K38" s="29">
        <v>0.0</v>
      </c>
      <c r="L38" s="26">
        <v>0.0</v>
      </c>
      <c r="M38" s="26">
        <v>0.0</v>
      </c>
      <c r="N38" s="26">
        <v>0.0</v>
      </c>
      <c r="O38" s="26">
        <v>0.0</v>
      </c>
      <c r="P38" s="27">
        <f t="shared" si="2"/>
        <v>0</v>
      </c>
      <c r="Q38" s="30">
        <f t="shared" si="3"/>
        <v>0</v>
      </c>
      <c r="R38" s="30">
        <f t="shared" si="4"/>
        <v>0</v>
      </c>
      <c r="S38" s="28"/>
      <c r="T38" s="28"/>
      <c r="U38" s="28"/>
      <c r="V38" s="28"/>
      <c r="W38" s="28"/>
      <c r="X38" s="28"/>
      <c r="Y38" s="28"/>
      <c r="Z38" s="28"/>
    </row>
    <row r="39" ht="15.75" customHeight="1">
      <c r="A39" s="24">
        <v>41698.0</v>
      </c>
      <c r="B39" s="25">
        <f t="shared" si="1"/>
        <v>28</v>
      </c>
      <c r="C39" s="26">
        <v>2.0</v>
      </c>
      <c r="D39" s="29">
        <v>0.0</v>
      </c>
      <c r="E39" s="26">
        <v>0.0</v>
      </c>
      <c r="F39" s="29">
        <v>1.0</v>
      </c>
      <c r="G39" s="26">
        <v>0.0</v>
      </c>
      <c r="H39" s="26">
        <v>0.0</v>
      </c>
      <c r="I39" s="29">
        <v>0.0</v>
      </c>
      <c r="J39" s="26">
        <v>0.0</v>
      </c>
      <c r="K39" s="29">
        <v>0.0</v>
      </c>
      <c r="L39" s="26">
        <v>0.0</v>
      </c>
      <c r="M39" s="26">
        <v>0.0</v>
      </c>
      <c r="N39" s="26">
        <v>0.0</v>
      </c>
      <c r="O39" s="26">
        <v>0.0</v>
      </c>
      <c r="P39" s="27">
        <f t="shared" si="2"/>
        <v>3</v>
      </c>
      <c r="Q39" s="30">
        <f t="shared" si="3"/>
        <v>2</v>
      </c>
      <c r="R39" s="30">
        <f t="shared" si="4"/>
        <v>1</v>
      </c>
      <c r="S39" s="28"/>
      <c r="T39" s="28"/>
      <c r="U39" s="28"/>
      <c r="V39" s="28"/>
      <c r="W39" s="28"/>
      <c r="X39" s="28"/>
      <c r="Y39" s="28"/>
      <c r="Z39" s="28"/>
    </row>
    <row r="40" ht="15.75" customHeight="1">
      <c r="A40" s="24">
        <v>41729.0</v>
      </c>
      <c r="B40" s="25">
        <f t="shared" si="1"/>
        <v>31</v>
      </c>
      <c r="C40" s="26">
        <v>0.0</v>
      </c>
      <c r="D40" s="29">
        <v>0.0</v>
      </c>
      <c r="E40" s="26">
        <v>0.0</v>
      </c>
      <c r="F40" s="29">
        <v>2.0</v>
      </c>
      <c r="G40" s="26">
        <v>0.0</v>
      </c>
      <c r="H40" s="26">
        <v>0.0</v>
      </c>
      <c r="I40" s="29">
        <v>0.0</v>
      </c>
      <c r="J40" s="26">
        <v>0.0</v>
      </c>
      <c r="K40" s="29">
        <v>0.0</v>
      </c>
      <c r="L40" s="26">
        <v>1.0</v>
      </c>
      <c r="M40" s="26">
        <v>0.0</v>
      </c>
      <c r="N40" s="26">
        <v>0.0</v>
      </c>
      <c r="O40" s="26">
        <v>0.0</v>
      </c>
      <c r="P40" s="27">
        <f t="shared" si="2"/>
        <v>3</v>
      </c>
      <c r="Q40" s="30">
        <f t="shared" si="3"/>
        <v>1</v>
      </c>
      <c r="R40" s="30">
        <f t="shared" si="4"/>
        <v>2</v>
      </c>
      <c r="S40" s="28"/>
      <c r="T40" s="28"/>
      <c r="U40" s="28"/>
      <c r="V40" s="28"/>
      <c r="W40" s="28"/>
      <c r="X40" s="28"/>
      <c r="Y40" s="28"/>
      <c r="Z40" s="28"/>
    </row>
    <row r="41" ht="15.75" customHeight="1">
      <c r="A41" s="24">
        <v>41759.0</v>
      </c>
      <c r="B41" s="25">
        <f t="shared" si="1"/>
        <v>30</v>
      </c>
      <c r="C41" s="26">
        <v>1.0</v>
      </c>
      <c r="D41" s="29">
        <v>0.0</v>
      </c>
      <c r="E41" s="26">
        <v>0.0</v>
      </c>
      <c r="F41" s="29">
        <v>1.0</v>
      </c>
      <c r="G41" s="26">
        <v>0.0</v>
      </c>
      <c r="H41" s="26">
        <v>0.0</v>
      </c>
      <c r="I41" s="29">
        <v>0.0</v>
      </c>
      <c r="J41" s="26">
        <v>0.0</v>
      </c>
      <c r="K41" s="29">
        <v>0.0</v>
      </c>
      <c r="L41" s="26">
        <v>0.0</v>
      </c>
      <c r="M41" s="26">
        <v>0.0</v>
      </c>
      <c r="N41" s="26">
        <v>0.0</v>
      </c>
      <c r="O41" s="26">
        <v>0.0</v>
      </c>
      <c r="P41" s="27">
        <f t="shared" si="2"/>
        <v>2</v>
      </c>
      <c r="Q41" s="30">
        <f t="shared" si="3"/>
        <v>1</v>
      </c>
      <c r="R41" s="30">
        <f t="shared" si="4"/>
        <v>1</v>
      </c>
      <c r="S41" s="28"/>
      <c r="T41" s="28"/>
      <c r="U41" s="28"/>
      <c r="V41" s="28"/>
      <c r="W41" s="28"/>
      <c r="X41" s="28"/>
      <c r="Y41" s="28"/>
      <c r="Z41" s="28"/>
    </row>
    <row r="42" ht="15.75" customHeight="1">
      <c r="A42" s="24">
        <v>41790.0</v>
      </c>
      <c r="B42" s="25">
        <f t="shared" si="1"/>
        <v>31</v>
      </c>
      <c r="C42" s="26">
        <v>2.0</v>
      </c>
      <c r="D42" s="29">
        <v>0.0</v>
      </c>
      <c r="E42" s="26">
        <v>0.0</v>
      </c>
      <c r="F42" s="29">
        <v>0.0</v>
      </c>
      <c r="G42" s="26">
        <v>0.0</v>
      </c>
      <c r="H42" s="26">
        <v>0.0</v>
      </c>
      <c r="I42" s="29">
        <v>0.0</v>
      </c>
      <c r="J42" s="26">
        <v>0.0</v>
      </c>
      <c r="K42" s="29">
        <v>0.0</v>
      </c>
      <c r="L42" s="26">
        <v>0.0</v>
      </c>
      <c r="M42" s="26">
        <v>0.0</v>
      </c>
      <c r="N42" s="26">
        <v>0.0</v>
      </c>
      <c r="O42" s="26">
        <v>0.0</v>
      </c>
      <c r="P42" s="27">
        <f t="shared" si="2"/>
        <v>2</v>
      </c>
      <c r="Q42" s="30">
        <f t="shared" si="3"/>
        <v>2</v>
      </c>
      <c r="R42" s="30">
        <f t="shared" si="4"/>
        <v>0</v>
      </c>
      <c r="S42" s="28"/>
      <c r="T42" s="28"/>
      <c r="U42" s="28"/>
      <c r="V42" s="28"/>
      <c r="W42" s="28"/>
      <c r="X42" s="28"/>
      <c r="Y42" s="28"/>
      <c r="Z42" s="28"/>
    </row>
    <row r="43" ht="15.75" customHeight="1">
      <c r="A43" s="24">
        <v>41820.0</v>
      </c>
      <c r="B43" s="25">
        <f t="shared" si="1"/>
        <v>30</v>
      </c>
      <c r="C43" s="26">
        <v>0.0</v>
      </c>
      <c r="D43" s="29">
        <v>0.0</v>
      </c>
      <c r="E43" s="26">
        <v>0.0</v>
      </c>
      <c r="F43" s="29">
        <v>0.0</v>
      </c>
      <c r="G43" s="26">
        <v>0.0</v>
      </c>
      <c r="H43" s="26">
        <v>2.0</v>
      </c>
      <c r="I43" s="29">
        <v>0.0</v>
      </c>
      <c r="J43" s="26">
        <v>0.0</v>
      </c>
      <c r="K43" s="29">
        <v>0.0</v>
      </c>
      <c r="L43" s="26">
        <v>0.0</v>
      </c>
      <c r="M43" s="26">
        <v>1.0</v>
      </c>
      <c r="N43" s="26">
        <v>1.0</v>
      </c>
      <c r="O43" s="26">
        <v>1.0</v>
      </c>
      <c r="P43" s="27">
        <f t="shared" si="2"/>
        <v>5</v>
      </c>
      <c r="Q43" s="30">
        <f t="shared" si="3"/>
        <v>5</v>
      </c>
      <c r="R43" s="30">
        <f t="shared" si="4"/>
        <v>0</v>
      </c>
      <c r="S43" s="28"/>
      <c r="T43" s="28"/>
      <c r="U43" s="28"/>
      <c r="V43" s="28"/>
      <c r="W43" s="28"/>
      <c r="X43" s="28"/>
      <c r="Y43" s="28"/>
      <c r="Z43" s="28"/>
    </row>
    <row r="44" ht="15.75" customHeight="1">
      <c r="A44" s="24">
        <v>41851.0</v>
      </c>
      <c r="B44" s="25">
        <f t="shared" si="1"/>
        <v>31</v>
      </c>
      <c r="C44" s="26">
        <v>1.0</v>
      </c>
      <c r="D44" s="29">
        <v>0.0</v>
      </c>
      <c r="E44" s="26">
        <v>1.0</v>
      </c>
      <c r="F44" s="29">
        <v>0.0</v>
      </c>
      <c r="G44" s="26">
        <v>0.0</v>
      </c>
      <c r="H44" s="26">
        <v>0.0</v>
      </c>
      <c r="I44" s="29">
        <v>0.0</v>
      </c>
      <c r="J44" s="26">
        <v>0.0</v>
      </c>
      <c r="K44" s="29">
        <v>0.0</v>
      </c>
      <c r="L44" s="26">
        <v>0.0</v>
      </c>
      <c r="M44" s="26">
        <v>0.0</v>
      </c>
      <c r="N44" s="26">
        <v>0.0</v>
      </c>
      <c r="O44" s="26">
        <v>0.0</v>
      </c>
      <c r="P44" s="27">
        <f t="shared" si="2"/>
        <v>2</v>
      </c>
      <c r="Q44" s="30">
        <f t="shared" si="3"/>
        <v>2</v>
      </c>
      <c r="R44" s="30">
        <f t="shared" si="4"/>
        <v>0</v>
      </c>
      <c r="S44" s="28"/>
      <c r="T44" s="28"/>
      <c r="U44" s="28"/>
      <c r="V44" s="28"/>
      <c r="W44" s="28"/>
      <c r="X44" s="28"/>
      <c r="Y44" s="28"/>
      <c r="Z44" s="28"/>
    </row>
    <row r="45" ht="15.75" customHeight="1">
      <c r="A45" s="24">
        <v>41882.0</v>
      </c>
      <c r="B45" s="25">
        <f t="shared" si="1"/>
        <v>31</v>
      </c>
      <c r="C45" s="26">
        <v>0.0</v>
      </c>
      <c r="D45" s="29">
        <v>0.0</v>
      </c>
      <c r="E45" s="26">
        <v>1.0</v>
      </c>
      <c r="F45" s="29">
        <v>1.0</v>
      </c>
      <c r="G45" s="26">
        <v>0.0</v>
      </c>
      <c r="H45" s="26">
        <v>0.0</v>
      </c>
      <c r="I45" s="29">
        <v>0.0</v>
      </c>
      <c r="J45" s="26">
        <v>0.0</v>
      </c>
      <c r="K45" s="29">
        <v>0.0</v>
      </c>
      <c r="L45" s="26">
        <v>0.0</v>
      </c>
      <c r="M45" s="26">
        <v>2.0</v>
      </c>
      <c r="N45" s="26">
        <v>0.0</v>
      </c>
      <c r="O45" s="26">
        <v>0.0</v>
      </c>
      <c r="P45" s="27">
        <f t="shared" si="2"/>
        <v>4</v>
      </c>
      <c r="Q45" s="30">
        <f t="shared" si="3"/>
        <v>3</v>
      </c>
      <c r="R45" s="30">
        <f t="shared" si="4"/>
        <v>1</v>
      </c>
      <c r="S45" s="28"/>
      <c r="T45" s="28"/>
      <c r="U45" s="28"/>
      <c r="V45" s="28"/>
      <c r="W45" s="28"/>
      <c r="X45" s="28"/>
      <c r="Y45" s="28"/>
      <c r="Z45" s="28"/>
    </row>
    <row r="46" ht="15.75" customHeight="1">
      <c r="A46" s="24">
        <v>41912.0</v>
      </c>
      <c r="B46" s="25">
        <f t="shared" si="1"/>
        <v>30</v>
      </c>
      <c r="C46" s="26">
        <v>0.0</v>
      </c>
      <c r="D46" s="29">
        <v>1.0</v>
      </c>
      <c r="E46" s="26">
        <v>1.0</v>
      </c>
      <c r="F46" s="29">
        <v>0.0</v>
      </c>
      <c r="G46" s="26">
        <v>0.0</v>
      </c>
      <c r="H46" s="26">
        <v>0.0</v>
      </c>
      <c r="I46" s="29">
        <v>0.0</v>
      </c>
      <c r="J46" s="26">
        <v>0.0</v>
      </c>
      <c r="K46" s="29">
        <v>0.0</v>
      </c>
      <c r="L46" s="26">
        <v>0.0</v>
      </c>
      <c r="M46" s="26">
        <v>0.0</v>
      </c>
      <c r="N46" s="26">
        <v>0.0</v>
      </c>
      <c r="O46" s="26">
        <v>0.0</v>
      </c>
      <c r="P46" s="27">
        <f t="shared" si="2"/>
        <v>2</v>
      </c>
      <c r="Q46" s="30">
        <f t="shared" si="3"/>
        <v>1</v>
      </c>
      <c r="R46" s="30">
        <f t="shared" si="4"/>
        <v>1</v>
      </c>
      <c r="S46" s="28"/>
      <c r="T46" s="28"/>
      <c r="U46" s="28"/>
      <c r="V46" s="28"/>
      <c r="W46" s="28"/>
      <c r="X46" s="28"/>
      <c r="Y46" s="28"/>
      <c r="Z46" s="28"/>
    </row>
    <row r="47" ht="15.75" customHeight="1">
      <c r="A47" s="24">
        <v>41943.0</v>
      </c>
      <c r="B47" s="25">
        <f t="shared" si="1"/>
        <v>31</v>
      </c>
      <c r="C47" s="26">
        <v>1.0</v>
      </c>
      <c r="D47" s="29">
        <v>0.0</v>
      </c>
      <c r="E47" s="26">
        <v>0.0</v>
      </c>
      <c r="F47" s="29">
        <v>0.0</v>
      </c>
      <c r="G47" s="26">
        <v>0.0</v>
      </c>
      <c r="H47" s="26">
        <v>0.0</v>
      </c>
      <c r="I47" s="29">
        <v>0.0</v>
      </c>
      <c r="J47" s="26">
        <v>0.0</v>
      </c>
      <c r="K47" s="29">
        <v>0.0</v>
      </c>
      <c r="L47" s="26">
        <v>0.0</v>
      </c>
      <c r="M47" s="26">
        <v>1.0</v>
      </c>
      <c r="N47" s="26">
        <v>0.0</v>
      </c>
      <c r="O47" s="26">
        <v>0.0</v>
      </c>
      <c r="P47" s="27">
        <f t="shared" si="2"/>
        <v>2</v>
      </c>
      <c r="Q47" s="30">
        <f t="shared" si="3"/>
        <v>2</v>
      </c>
      <c r="R47" s="30">
        <f t="shared" si="4"/>
        <v>0</v>
      </c>
      <c r="S47" s="28"/>
      <c r="T47" s="28"/>
      <c r="U47" s="28"/>
      <c r="V47" s="28"/>
      <c r="W47" s="28"/>
      <c r="X47" s="28"/>
      <c r="Y47" s="28"/>
      <c r="Z47" s="28"/>
    </row>
    <row r="48" ht="15.75" customHeight="1">
      <c r="A48" s="24">
        <v>41973.0</v>
      </c>
      <c r="B48" s="25">
        <f t="shared" si="1"/>
        <v>30</v>
      </c>
      <c r="C48" s="26">
        <v>0.0</v>
      </c>
      <c r="D48" s="29">
        <v>0.0</v>
      </c>
      <c r="E48" s="26">
        <v>0.0</v>
      </c>
      <c r="F48" s="29">
        <v>1.0</v>
      </c>
      <c r="G48" s="26">
        <v>0.0</v>
      </c>
      <c r="H48" s="26">
        <v>0.0</v>
      </c>
      <c r="I48" s="29">
        <v>0.0</v>
      </c>
      <c r="J48" s="26">
        <v>0.0</v>
      </c>
      <c r="K48" s="29">
        <v>0.0</v>
      </c>
      <c r="L48" s="26">
        <v>0.0</v>
      </c>
      <c r="M48" s="26">
        <v>1.0</v>
      </c>
      <c r="N48" s="26">
        <v>0.0</v>
      </c>
      <c r="O48" s="26">
        <v>0.0</v>
      </c>
      <c r="P48" s="27">
        <f t="shared" si="2"/>
        <v>2</v>
      </c>
      <c r="Q48" s="30">
        <f t="shared" si="3"/>
        <v>1</v>
      </c>
      <c r="R48" s="30">
        <f t="shared" si="4"/>
        <v>1</v>
      </c>
      <c r="S48" s="28"/>
      <c r="T48" s="28"/>
      <c r="U48" s="28"/>
      <c r="V48" s="28"/>
      <c r="W48" s="28"/>
      <c r="X48" s="28"/>
      <c r="Y48" s="28"/>
      <c r="Z48" s="28"/>
    </row>
    <row r="49" ht="15.75" customHeight="1">
      <c r="A49" s="24">
        <v>42004.0</v>
      </c>
      <c r="B49" s="25">
        <f t="shared" si="1"/>
        <v>31</v>
      </c>
      <c r="C49" s="26">
        <v>1.0</v>
      </c>
      <c r="D49" s="29">
        <v>0.0</v>
      </c>
      <c r="E49" s="26">
        <v>0.0</v>
      </c>
      <c r="F49" s="29">
        <v>0.0</v>
      </c>
      <c r="G49" s="26">
        <v>1.0</v>
      </c>
      <c r="H49" s="26">
        <v>0.0</v>
      </c>
      <c r="I49" s="29">
        <v>0.0</v>
      </c>
      <c r="J49" s="26">
        <v>0.0</v>
      </c>
      <c r="K49" s="29">
        <v>0.0</v>
      </c>
      <c r="L49" s="26">
        <v>0.0</v>
      </c>
      <c r="M49" s="26">
        <v>0.0</v>
      </c>
      <c r="N49" s="26">
        <v>0.0</v>
      </c>
      <c r="O49" s="26">
        <v>0.0</v>
      </c>
      <c r="P49" s="27">
        <f t="shared" si="2"/>
        <v>2</v>
      </c>
      <c r="Q49" s="30">
        <f t="shared" si="3"/>
        <v>2</v>
      </c>
      <c r="R49" s="30">
        <f t="shared" si="4"/>
        <v>0</v>
      </c>
      <c r="S49" s="28"/>
      <c r="T49" s="28"/>
      <c r="U49" s="28"/>
      <c r="V49" s="28"/>
      <c r="W49" s="28"/>
      <c r="X49" s="28"/>
      <c r="Y49" s="28"/>
      <c r="Z49" s="28"/>
    </row>
    <row r="50" ht="15.75" customHeight="1">
      <c r="A50" s="24">
        <v>42035.0</v>
      </c>
      <c r="B50" s="25">
        <f t="shared" si="1"/>
        <v>31</v>
      </c>
      <c r="C50" s="26">
        <v>2.0</v>
      </c>
      <c r="D50" s="29">
        <v>0.0</v>
      </c>
      <c r="E50" s="26">
        <v>0.0</v>
      </c>
      <c r="F50" s="29">
        <v>0.0</v>
      </c>
      <c r="G50" s="26">
        <v>0.0</v>
      </c>
      <c r="H50" s="26">
        <v>0.0</v>
      </c>
      <c r="I50" s="29">
        <v>0.0</v>
      </c>
      <c r="J50" s="26">
        <v>0.0</v>
      </c>
      <c r="K50" s="29">
        <v>0.0</v>
      </c>
      <c r="L50" s="26">
        <v>1.0</v>
      </c>
      <c r="M50" s="26">
        <v>0.0</v>
      </c>
      <c r="N50" s="26">
        <v>0.0</v>
      </c>
      <c r="O50" s="26">
        <v>0.0</v>
      </c>
      <c r="P50" s="27">
        <f t="shared" si="2"/>
        <v>3</v>
      </c>
      <c r="Q50" s="30">
        <f t="shared" si="3"/>
        <v>3</v>
      </c>
      <c r="R50" s="30">
        <f t="shared" si="4"/>
        <v>0</v>
      </c>
      <c r="S50" s="28"/>
      <c r="T50" s="28"/>
      <c r="U50" s="28"/>
      <c r="V50" s="28"/>
      <c r="W50" s="28"/>
      <c r="X50" s="28"/>
      <c r="Y50" s="28"/>
      <c r="Z50" s="28"/>
    </row>
    <row r="51" ht="15.75" customHeight="1">
      <c r="A51" s="24">
        <v>42063.0</v>
      </c>
      <c r="B51" s="25">
        <f t="shared" si="1"/>
        <v>28</v>
      </c>
      <c r="C51" s="26">
        <v>1.0</v>
      </c>
      <c r="D51" s="29">
        <v>0.0</v>
      </c>
      <c r="E51" s="26">
        <v>0.0</v>
      </c>
      <c r="F51" s="29">
        <v>0.0</v>
      </c>
      <c r="G51" s="26">
        <v>0.0</v>
      </c>
      <c r="H51" s="26">
        <v>1.0</v>
      </c>
      <c r="I51" s="29">
        <v>0.0</v>
      </c>
      <c r="J51" s="26">
        <v>0.0</v>
      </c>
      <c r="K51" s="29">
        <v>0.0</v>
      </c>
      <c r="L51" s="26">
        <v>0.0</v>
      </c>
      <c r="M51" s="26">
        <v>0.0</v>
      </c>
      <c r="N51" s="26">
        <v>0.0</v>
      </c>
      <c r="O51" s="26">
        <v>0.0</v>
      </c>
      <c r="P51" s="27">
        <f t="shared" si="2"/>
        <v>2</v>
      </c>
      <c r="Q51" s="30">
        <f t="shared" si="3"/>
        <v>2</v>
      </c>
      <c r="R51" s="30">
        <f t="shared" si="4"/>
        <v>0</v>
      </c>
      <c r="S51" s="28"/>
      <c r="T51" s="28"/>
      <c r="U51" s="28"/>
      <c r="V51" s="28"/>
      <c r="W51" s="28"/>
      <c r="X51" s="28"/>
      <c r="Y51" s="28"/>
      <c r="Z51" s="28"/>
    </row>
    <row r="52" ht="15.75" customHeight="1">
      <c r="A52" s="24">
        <v>42094.0</v>
      </c>
      <c r="B52" s="25">
        <f t="shared" si="1"/>
        <v>31</v>
      </c>
      <c r="C52" s="26">
        <v>0.0</v>
      </c>
      <c r="D52" s="29">
        <v>1.0</v>
      </c>
      <c r="E52" s="26">
        <v>0.0</v>
      </c>
      <c r="F52" s="29">
        <v>0.0</v>
      </c>
      <c r="G52" s="26">
        <v>0.0</v>
      </c>
      <c r="H52" s="26">
        <v>0.0</v>
      </c>
      <c r="I52" s="29">
        <v>0.0</v>
      </c>
      <c r="J52" s="26">
        <v>0.0</v>
      </c>
      <c r="K52" s="29">
        <v>0.0</v>
      </c>
      <c r="L52" s="26">
        <v>0.0</v>
      </c>
      <c r="M52" s="26">
        <v>0.0</v>
      </c>
      <c r="N52" s="26">
        <v>0.0</v>
      </c>
      <c r="O52" s="26">
        <v>0.0</v>
      </c>
      <c r="P52" s="27">
        <f t="shared" si="2"/>
        <v>1</v>
      </c>
      <c r="Q52" s="30">
        <f t="shared" si="3"/>
        <v>0</v>
      </c>
      <c r="R52" s="30">
        <f t="shared" si="4"/>
        <v>1</v>
      </c>
      <c r="S52" s="28"/>
      <c r="T52" s="28"/>
      <c r="U52" s="28"/>
      <c r="V52" s="28"/>
      <c r="W52" s="28"/>
      <c r="X52" s="28"/>
      <c r="Y52" s="28"/>
      <c r="Z52" s="28"/>
    </row>
    <row r="53" ht="15.75" customHeight="1">
      <c r="A53" s="24">
        <v>42124.0</v>
      </c>
      <c r="B53" s="25">
        <f t="shared" si="1"/>
        <v>30</v>
      </c>
      <c r="C53" s="26">
        <v>0.0</v>
      </c>
      <c r="D53" s="29">
        <v>0.0</v>
      </c>
      <c r="E53" s="26">
        <v>0.0</v>
      </c>
      <c r="F53" s="29">
        <v>0.0</v>
      </c>
      <c r="G53" s="26">
        <v>1.0</v>
      </c>
      <c r="H53" s="26">
        <v>0.0</v>
      </c>
      <c r="I53" s="29">
        <v>0.0</v>
      </c>
      <c r="J53" s="26">
        <v>0.0</v>
      </c>
      <c r="K53" s="29">
        <v>0.0</v>
      </c>
      <c r="L53" s="26">
        <v>1.0</v>
      </c>
      <c r="M53" s="26">
        <v>0.0</v>
      </c>
      <c r="N53" s="26">
        <v>0.0</v>
      </c>
      <c r="O53" s="26">
        <v>0.0</v>
      </c>
      <c r="P53" s="27">
        <f t="shared" si="2"/>
        <v>2</v>
      </c>
      <c r="Q53" s="30">
        <f t="shared" si="3"/>
        <v>2</v>
      </c>
      <c r="R53" s="30">
        <f t="shared" si="4"/>
        <v>0</v>
      </c>
      <c r="S53" s="28"/>
      <c r="T53" s="28"/>
      <c r="U53" s="28"/>
      <c r="V53" s="28"/>
      <c r="W53" s="28"/>
      <c r="X53" s="28"/>
      <c r="Y53" s="28"/>
      <c r="Z53" s="28"/>
    </row>
    <row r="54" ht="15.75" customHeight="1">
      <c r="A54" s="24">
        <v>42155.0</v>
      </c>
      <c r="B54" s="25">
        <f t="shared" si="1"/>
        <v>31</v>
      </c>
      <c r="C54" s="26">
        <v>2.0</v>
      </c>
      <c r="D54" s="29">
        <v>0.0</v>
      </c>
      <c r="E54" s="26">
        <v>0.0</v>
      </c>
      <c r="F54" s="29">
        <v>2.0</v>
      </c>
      <c r="G54" s="26">
        <v>0.0</v>
      </c>
      <c r="H54" s="26">
        <v>0.0</v>
      </c>
      <c r="I54" s="29">
        <v>0.0</v>
      </c>
      <c r="J54" s="26">
        <v>0.0</v>
      </c>
      <c r="K54" s="29">
        <v>0.0</v>
      </c>
      <c r="L54" s="26">
        <v>0.0</v>
      </c>
      <c r="M54" s="26">
        <v>0.0</v>
      </c>
      <c r="N54" s="26">
        <v>0.0</v>
      </c>
      <c r="O54" s="26">
        <v>0.0</v>
      </c>
      <c r="P54" s="27">
        <f t="shared" si="2"/>
        <v>4</v>
      </c>
      <c r="Q54" s="30">
        <f t="shared" si="3"/>
        <v>2</v>
      </c>
      <c r="R54" s="30">
        <f t="shared" si="4"/>
        <v>2</v>
      </c>
      <c r="S54" s="28"/>
      <c r="T54" s="28"/>
      <c r="U54" s="28"/>
      <c r="V54" s="28"/>
      <c r="W54" s="28"/>
      <c r="X54" s="28"/>
      <c r="Y54" s="28"/>
      <c r="Z54" s="28"/>
    </row>
    <row r="55" ht="15.75" customHeight="1">
      <c r="A55" s="24">
        <v>42185.0</v>
      </c>
      <c r="B55" s="25">
        <f t="shared" si="1"/>
        <v>30</v>
      </c>
      <c r="C55" s="26">
        <v>0.0</v>
      </c>
      <c r="D55" s="29">
        <v>0.0</v>
      </c>
      <c r="E55" s="26">
        <v>0.0</v>
      </c>
      <c r="F55" s="29">
        <v>0.0</v>
      </c>
      <c r="G55" s="26">
        <v>0.0</v>
      </c>
      <c r="H55" s="26">
        <v>0.0</v>
      </c>
      <c r="I55" s="29">
        <v>0.0</v>
      </c>
      <c r="J55" s="26">
        <v>0.0</v>
      </c>
      <c r="K55" s="29">
        <v>0.0</v>
      </c>
      <c r="L55" s="26">
        <v>1.0</v>
      </c>
      <c r="M55" s="26">
        <v>0.0</v>
      </c>
      <c r="N55" s="26">
        <v>0.0</v>
      </c>
      <c r="O55" s="26">
        <v>0.0</v>
      </c>
      <c r="P55" s="27">
        <f t="shared" si="2"/>
        <v>1</v>
      </c>
      <c r="Q55" s="30">
        <f t="shared" si="3"/>
        <v>1</v>
      </c>
      <c r="R55" s="30">
        <f t="shared" si="4"/>
        <v>0</v>
      </c>
      <c r="S55" s="28"/>
      <c r="T55" s="28"/>
      <c r="U55" s="28"/>
      <c r="V55" s="28"/>
      <c r="W55" s="28"/>
      <c r="X55" s="28"/>
      <c r="Y55" s="28"/>
      <c r="Z55" s="28"/>
    </row>
    <row r="56" ht="15.75" customHeight="1">
      <c r="A56" s="24">
        <v>42216.0</v>
      </c>
      <c r="B56" s="25">
        <f t="shared" si="1"/>
        <v>31</v>
      </c>
      <c r="C56" s="26">
        <v>0.0</v>
      </c>
      <c r="D56" s="29">
        <v>0.0</v>
      </c>
      <c r="E56" s="26">
        <v>0.0</v>
      </c>
      <c r="F56" s="29">
        <v>0.0</v>
      </c>
      <c r="G56" s="26">
        <v>0.0</v>
      </c>
      <c r="H56" s="26">
        <v>0.0</v>
      </c>
      <c r="I56" s="29">
        <v>0.0</v>
      </c>
      <c r="J56" s="26">
        <v>0.0</v>
      </c>
      <c r="K56" s="29">
        <v>0.0</v>
      </c>
      <c r="L56" s="26">
        <v>0.0</v>
      </c>
      <c r="M56" s="26">
        <v>0.0</v>
      </c>
      <c r="N56" s="26">
        <v>0.0</v>
      </c>
      <c r="O56" s="26">
        <v>0.0</v>
      </c>
      <c r="P56" s="27">
        <f t="shared" si="2"/>
        <v>0</v>
      </c>
      <c r="Q56" s="30">
        <f t="shared" si="3"/>
        <v>0</v>
      </c>
      <c r="R56" s="30">
        <f t="shared" si="4"/>
        <v>0</v>
      </c>
      <c r="S56" s="28"/>
      <c r="T56" s="28"/>
      <c r="U56" s="28"/>
      <c r="V56" s="28"/>
      <c r="W56" s="28"/>
      <c r="X56" s="28"/>
      <c r="Y56" s="28"/>
      <c r="Z56" s="28"/>
    </row>
    <row r="57" ht="15.75" customHeight="1">
      <c r="A57" s="24">
        <v>42247.0</v>
      </c>
      <c r="B57" s="25">
        <f t="shared" si="1"/>
        <v>31</v>
      </c>
      <c r="C57" s="26">
        <v>0.0</v>
      </c>
      <c r="D57" s="29">
        <v>0.0</v>
      </c>
      <c r="E57" s="26">
        <v>0.0</v>
      </c>
      <c r="F57" s="29">
        <v>0.0</v>
      </c>
      <c r="G57" s="26">
        <v>0.0</v>
      </c>
      <c r="H57" s="26">
        <v>0.0</v>
      </c>
      <c r="I57" s="29">
        <v>0.0</v>
      </c>
      <c r="J57" s="26">
        <v>0.0</v>
      </c>
      <c r="K57" s="29">
        <v>0.0</v>
      </c>
      <c r="L57" s="26">
        <v>0.0</v>
      </c>
      <c r="M57" s="26">
        <v>0.0</v>
      </c>
      <c r="N57" s="26">
        <v>0.0</v>
      </c>
      <c r="O57" s="26">
        <v>0.0</v>
      </c>
      <c r="P57" s="27">
        <f t="shared" si="2"/>
        <v>0</v>
      </c>
      <c r="Q57" s="30">
        <f t="shared" si="3"/>
        <v>0</v>
      </c>
      <c r="R57" s="30">
        <f t="shared" si="4"/>
        <v>0</v>
      </c>
      <c r="S57" s="28"/>
      <c r="T57" s="28"/>
      <c r="U57" s="28"/>
      <c r="V57" s="28"/>
      <c r="W57" s="28"/>
      <c r="X57" s="28"/>
      <c r="Y57" s="28"/>
      <c r="Z57" s="28"/>
    </row>
    <row r="58" ht="15.75" customHeight="1">
      <c r="A58" s="24">
        <v>42277.0</v>
      </c>
      <c r="B58" s="25">
        <f t="shared" si="1"/>
        <v>30</v>
      </c>
      <c r="C58" s="26">
        <v>0.0</v>
      </c>
      <c r="D58" s="29">
        <v>0.0</v>
      </c>
      <c r="E58" s="26">
        <v>0.0</v>
      </c>
      <c r="F58" s="29">
        <v>0.0</v>
      </c>
      <c r="G58" s="26">
        <v>0.0</v>
      </c>
      <c r="H58" s="26">
        <v>0.0</v>
      </c>
      <c r="I58" s="29">
        <v>0.0</v>
      </c>
      <c r="J58" s="26">
        <v>0.0</v>
      </c>
      <c r="K58" s="29">
        <v>0.0</v>
      </c>
      <c r="L58" s="26">
        <v>1.0</v>
      </c>
      <c r="M58" s="26">
        <v>0.0</v>
      </c>
      <c r="N58" s="26">
        <v>0.0</v>
      </c>
      <c r="O58" s="26">
        <v>0.0</v>
      </c>
      <c r="P58" s="27">
        <f t="shared" si="2"/>
        <v>1</v>
      </c>
      <c r="Q58" s="30">
        <f t="shared" si="3"/>
        <v>1</v>
      </c>
      <c r="R58" s="30">
        <f t="shared" si="4"/>
        <v>0</v>
      </c>
      <c r="S58" s="28"/>
      <c r="T58" s="28"/>
      <c r="U58" s="28"/>
      <c r="V58" s="28"/>
      <c r="W58" s="28"/>
      <c r="X58" s="28"/>
      <c r="Y58" s="28"/>
      <c r="Z58" s="28"/>
    </row>
    <row r="59" ht="15.75" customHeight="1">
      <c r="A59" s="24">
        <v>42308.0</v>
      </c>
      <c r="B59" s="25">
        <f t="shared" si="1"/>
        <v>31</v>
      </c>
      <c r="C59" s="26">
        <v>0.0</v>
      </c>
      <c r="D59" s="29">
        <v>1.0</v>
      </c>
      <c r="E59" s="26">
        <v>0.0</v>
      </c>
      <c r="F59" s="29">
        <v>0.0</v>
      </c>
      <c r="G59" s="26">
        <v>0.0</v>
      </c>
      <c r="H59" s="26">
        <v>0.0</v>
      </c>
      <c r="I59" s="29">
        <v>0.0</v>
      </c>
      <c r="J59" s="26">
        <v>0.0</v>
      </c>
      <c r="K59" s="29">
        <v>0.0</v>
      </c>
      <c r="L59" s="26">
        <v>1.0</v>
      </c>
      <c r="M59" s="26">
        <v>0.0</v>
      </c>
      <c r="N59" s="26">
        <v>0.0</v>
      </c>
      <c r="O59" s="26">
        <v>0.0</v>
      </c>
      <c r="P59" s="27">
        <f t="shared" si="2"/>
        <v>2</v>
      </c>
      <c r="Q59" s="30">
        <f t="shared" si="3"/>
        <v>1</v>
      </c>
      <c r="R59" s="30">
        <f t="shared" si="4"/>
        <v>1</v>
      </c>
      <c r="S59" s="28"/>
      <c r="T59" s="28"/>
      <c r="U59" s="28"/>
      <c r="V59" s="28"/>
      <c r="W59" s="28"/>
      <c r="X59" s="28"/>
      <c r="Y59" s="28"/>
      <c r="Z59" s="28"/>
    </row>
    <row r="60" ht="15.75" customHeight="1">
      <c r="A60" s="24">
        <v>42338.0</v>
      </c>
      <c r="B60" s="25">
        <f t="shared" si="1"/>
        <v>30</v>
      </c>
      <c r="C60" s="26">
        <v>0.0</v>
      </c>
      <c r="D60" s="29">
        <v>0.0</v>
      </c>
      <c r="E60" s="26">
        <v>0.0</v>
      </c>
      <c r="F60" s="29">
        <v>0.0</v>
      </c>
      <c r="G60" s="26">
        <v>1.0</v>
      </c>
      <c r="H60" s="26">
        <v>0.0</v>
      </c>
      <c r="I60" s="29">
        <v>0.0</v>
      </c>
      <c r="J60" s="26">
        <v>0.0</v>
      </c>
      <c r="K60" s="29">
        <v>0.0</v>
      </c>
      <c r="L60" s="26">
        <v>0.0</v>
      </c>
      <c r="M60" s="26">
        <v>0.0</v>
      </c>
      <c r="N60" s="26">
        <v>0.0</v>
      </c>
      <c r="O60" s="26">
        <v>0.0</v>
      </c>
      <c r="P60" s="27">
        <f t="shared" si="2"/>
        <v>1</v>
      </c>
      <c r="Q60" s="30">
        <f t="shared" si="3"/>
        <v>1</v>
      </c>
      <c r="R60" s="30">
        <f t="shared" si="4"/>
        <v>0</v>
      </c>
      <c r="S60" s="28"/>
      <c r="T60" s="28"/>
      <c r="U60" s="28"/>
      <c r="V60" s="28"/>
      <c r="W60" s="28"/>
      <c r="X60" s="28"/>
      <c r="Y60" s="28"/>
      <c r="Z60" s="28"/>
    </row>
    <row r="61" ht="15.75" customHeight="1">
      <c r="A61" s="24">
        <v>42369.0</v>
      </c>
      <c r="B61" s="25">
        <f t="shared" si="1"/>
        <v>31</v>
      </c>
      <c r="C61" s="26">
        <v>0.0</v>
      </c>
      <c r="D61" s="29">
        <v>1.0</v>
      </c>
      <c r="E61" s="26">
        <v>0.0</v>
      </c>
      <c r="F61" s="29">
        <v>1.0</v>
      </c>
      <c r="G61" s="26">
        <v>0.0</v>
      </c>
      <c r="H61" s="26">
        <v>0.0</v>
      </c>
      <c r="I61" s="29">
        <v>0.0</v>
      </c>
      <c r="J61" s="26">
        <v>0.0</v>
      </c>
      <c r="K61" s="29">
        <v>0.0</v>
      </c>
      <c r="L61" s="26">
        <v>0.0</v>
      </c>
      <c r="M61" s="26">
        <v>0.0</v>
      </c>
      <c r="N61" s="26">
        <v>0.0</v>
      </c>
      <c r="O61" s="26">
        <v>0.0</v>
      </c>
      <c r="P61" s="27">
        <f t="shared" si="2"/>
        <v>2</v>
      </c>
      <c r="Q61" s="30">
        <f t="shared" si="3"/>
        <v>0</v>
      </c>
      <c r="R61" s="30">
        <f t="shared" si="4"/>
        <v>2</v>
      </c>
      <c r="S61" s="28"/>
      <c r="T61" s="28"/>
      <c r="U61" s="28"/>
      <c r="V61" s="28"/>
      <c r="W61" s="28"/>
      <c r="X61" s="28"/>
      <c r="Y61" s="28"/>
      <c r="Z61" s="28"/>
    </row>
    <row r="62" ht="15.75" customHeight="1">
      <c r="A62" s="24">
        <v>42400.0</v>
      </c>
      <c r="B62" s="25">
        <f t="shared" si="1"/>
        <v>31</v>
      </c>
      <c r="C62" s="26">
        <v>1.0</v>
      </c>
      <c r="D62" s="29">
        <v>0.0</v>
      </c>
      <c r="E62" s="26">
        <v>0.0</v>
      </c>
      <c r="F62" s="29">
        <v>0.0</v>
      </c>
      <c r="G62" s="26">
        <v>1.0</v>
      </c>
      <c r="H62" s="26">
        <v>0.0</v>
      </c>
      <c r="I62" s="29">
        <v>0.0</v>
      </c>
      <c r="J62" s="26">
        <v>0.0</v>
      </c>
      <c r="K62" s="29">
        <v>0.0</v>
      </c>
      <c r="L62" s="26">
        <v>0.0</v>
      </c>
      <c r="M62" s="26">
        <v>0.0</v>
      </c>
      <c r="N62" s="26">
        <v>1.0</v>
      </c>
      <c r="O62" s="26">
        <v>0.0</v>
      </c>
      <c r="P62" s="27">
        <f t="shared" si="2"/>
        <v>3</v>
      </c>
      <c r="Q62" s="30">
        <f t="shared" si="3"/>
        <v>3</v>
      </c>
      <c r="R62" s="30">
        <f t="shared" si="4"/>
        <v>0</v>
      </c>
      <c r="S62" s="28"/>
      <c r="T62" s="28"/>
      <c r="U62" s="28"/>
      <c r="V62" s="28"/>
      <c r="W62" s="28"/>
      <c r="X62" s="28"/>
      <c r="Y62" s="28"/>
      <c r="Z62" s="28"/>
    </row>
    <row r="63" ht="15.75" customHeight="1">
      <c r="A63" s="24">
        <v>42429.0</v>
      </c>
      <c r="B63" s="25">
        <f t="shared" si="1"/>
        <v>29</v>
      </c>
      <c r="C63" s="26">
        <v>1.0</v>
      </c>
      <c r="D63" s="29">
        <v>0.0</v>
      </c>
      <c r="E63" s="26">
        <v>0.0</v>
      </c>
      <c r="F63" s="29">
        <v>0.0</v>
      </c>
      <c r="G63" s="26">
        <v>0.0</v>
      </c>
      <c r="H63" s="26">
        <v>0.0</v>
      </c>
      <c r="I63" s="29">
        <v>0.0</v>
      </c>
      <c r="J63" s="26">
        <v>0.0</v>
      </c>
      <c r="K63" s="29">
        <v>0.0</v>
      </c>
      <c r="L63" s="26">
        <v>0.0</v>
      </c>
      <c r="M63" s="26">
        <v>0.0</v>
      </c>
      <c r="N63" s="26">
        <v>0.0</v>
      </c>
      <c r="O63" s="26">
        <v>0.0</v>
      </c>
      <c r="P63" s="27">
        <f t="shared" si="2"/>
        <v>1</v>
      </c>
      <c r="Q63" s="30">
        <f t="shared" si="3"/>
        <v>1</v>
      </c>
      <c r="R63" s="30">
        <f t="shared" si="4"/>
        <v>0</v>
      </c>
      <c r="S63" s="28"/>
      <c r="T63" s="28"/>
      <c r="U63" s="28"/>
      <c r="V63" s="28"/>
      <c r="W63" s="28"/>
      <c r="X63" s="28"/>
      <c r="Y63" s="28"/>
      <c r="Z63" s="28"/>
    </row>
    <row r="64" ht="15.75" customHeight="1">
      <c r="A64" s="24">
        <v>42460.0</v>
      </c>
      <c r="B64" s="25">
        <f t="shared" si="1"/>
        <v>31</v>
      </c>
      <c r="C64" s="26">
        <v>0.0</v>
      </c>
      <c r="D64" s="29">
        <v>1.0</v>
      </c>
      <c r="E64" s="26">
        <v>0.0</v>
      </c>
      <c r="F64" s="29">
        <v>1.0</v>
      </c>
      <c r="G64" s="26">
        <v>0.0</v>
      </c>
      <c r="H64" s="26">
        <v>0.0</v>
      </c>
      <c r="I64" s="29">
        <v>0.0</v>
      </c>
      <c r="J64" s="26">
        <v>0.0</v>
      </c>
      <c r="K64" s="29">
        <v>0.0</v>
      </c>
      <c r="L64" s="26">
        <v>0.0</v>
      </c>
      <c r="M64" s="26">
        <v>0.0</v>
      </c>
      <c r="N64" s="26">
        <v>0.0</v>
      </c>
      <c r="O64" s="26">
        <v>1.0</v>
      </c>
      <c r="P64" s="27">
        <f t="shared" si="2"/>
        <v>3</v>
      </c>
      <c r="Q64" s="30">
        <f t="shared" si="3"/>
        <v>1</v>
      </c>
      <c r="R64" s="30">
        <f t="shared" si="4"/>
        <v>2</v>
      </c>
      <c r="S64" s="28"/>
      <c r="T64" s="28"/>
      <c r="U64" s="28"/>
      <c r="V64" s="28"/>
      <c r="W64" s="28"/>
      <c r="X64" s="28"/>
      <c r="Y64" s="28"/>
      <c r="Z64" s="28"/>
    </row>
    <row r="65" ht="15.75" customHeight="1">
      <c r="A65" s="24">
        <v>42490.0</v>
      </c>
      <c r="B65" s="25">
        <f t="shared" si="1"/>
        <v>30</v>
      </c>
      <c r="C65" s="26">
        <v>0.0</v>
      </c>
      <c r="D65" s="29">
        <v>0.0</v>
      </c>
      <c r="E65" s="26">
        <v>0.0</v>
      </c>
      <c r="F65" s="29">
        <v>1.0</v>
      </c>
      <c r="G65" s="26">
        <v>0.0</v>
      </c>
      <c r="H65" s="26">
        <v>0.0</v>
      </c>
      <c r="I65" s="29">
        <v>0.0</v>
      </c>
      <c r="J65" s="26">
        <v>0.0</v>
      </c>
      <c r="K65" s="29">
        <v>0.0</v>
      </c>
      <c r="L65" s="26">
        <v>0.0</v>
      </c>
      <c r="M65" s="26">
        <v>0.0</v>
      </c>
      <c r="N65" s="26">
        <v>0.0</v>
      </c>
      <c r="O65" s="26">
        <v>0.0</v>
      </c>
      <c r="P65" s="27">
        <f t="shared" si="2"/>
        <v>1</v>
      </c>
      <c r="Q65" s="30">
        <f t="shared" si="3"/>
        <v>0</v>
      </c>
      <c r="R65" s="30">
        <f t="shared" si="4"/>
        <v>1</v>
      </c>
      <c r="S65" s="28"/>
      <c r="T65" s="28"/>
      <c r="U65" s="28"/>
      <c r="V65" s="28"/>
      <c r="W65" s="28"/>
      <c r="X65" s="28"/>
      <c r="Y65" s="28"/>
      <c r="Z65" s="28"/>
    </row>
    <row r="66" ht="15.75" customHeight="1">
      <c r="A66" s="24">
        <v>42521.0</v>
      </c>
      <c r="B66" s="25">
        <f t="shared" si="1"/>
        <v>31</v>
      </c>
      <c r="C66" s="26">
        <v>0.0</v>
      </c>
      <c r="D66" s="29">
        <v>1.0</v>
      </c>
      <c r="E66" s="26">
        <v>1.0</v>
      </c>
      <c r="F66" s="29">
        <v>1.0</v>
      </c>
      <c r="G66" s="26">
        <v>0.0</v>
      </c>
      <c r="H66" s="26">
        <v>0.0</v>
      </c>
      <c r="I66" s="29">
        <v>0.0</v>
      </c>
      <c r="J66" s="26">
        <v>0.0</v>
      </c>
      <c r="K66" s="29">
        <v>0.0</v>
      </c>
      <c r="L66" s="26">
        <v>0.0</v>
      </c>
      <c r="M66" s="26">
        <v>0.0</v>
      </c>
      <c r="N66" s="26">
        <v>0.0</v>
      </c>
      <c r="O66" s="26">
        <v>0.0</v>
      </c>
      <c r="P66" s="27">
        <f t="shared" si="2"/>
        <v>3</v>
      </c>
      <c r="Q66" s="30">
        <f t="shared" si="3"/>
        <v>1</v>
      </c>
      <c r="R66" s="30">
        <f t="shared" si="4"/>
        <v>2</v>
      </c>
      <c r="S66" s="28"/>
      <c r="T66" s="28"/>
      <c r="U66" s="28"/>
      <c r="V66" s="28"/>
      <c r="W66" s="28"/>
      <c r="X66" s="28"/>
      <c r="Y66" s="28"/>
      <c r="Z66" s="28"/>
    </row>
    <row r="67" ht="15.75" customHeight="1">
      <c r="A67" s="24">
        <v>42551.0</v>
      </c>
      <c r="B67" s="25">
        <f t="shared" si="1"/>
        <v>30</v>
      </c>
      <c r="C67" s="26">
        <v>0.0</v>
      </c>
      <c r="D67" s="29">
        <v>0.0</v>
      </c>
      <c r="E67" s="26">
        <v>1.0</v>
      </c>
      <c r="F67" s="29">
        <v>1.0</v>
      </c>
      <c r="G67" s="26">
        <v>0.0</v>
      </c>
      <c r="H67" s="26">
        <v>0.0</v>
      </c>
      <c r="I67" s="29">
        <v>0.0</v>
      </c>
      <c r="J67" s="26">
        <v>0.0</v>
      </c>
      <c r="K67" s="29">
        <v>0.0</v>
      </c>
      <c r="L67" s="26">
        <v>0.0</v>
      </c>
      <c r="M67" s="26">
        <v>0.0</v>
      </c>
      <c r="N67" s="26">
        <v>0.0</v>
      </c>
      <c r="O67" s="26">
        <v>0.0</v>
      </c>
      <c r="P67" s="27">
        <f t="shared" si="2"/>
        <v>2</v>
      </c>
      <c r="Q67" s="30">
        <f t="shared" si="3"/>
        <v>1</v>
      </c>
      <c r="R67" s="30">
        <f t="shared" si="4"/>
        <v>1</v>
      </c>
      <c r="S67" s="28"/>
      <c r="T67" s="28"/>
      <c r="U67" s="28"/>
      <c r="V67" s="28"/>
      <c r="W67" s="28"/>
      <c r="X67" s="28"/>
      <c r="Y67" s="28"/>
      <c r="Z67" s="28"/>
    </row>
    <row r="68" ht="15.75" customHeight="1">
      <c r="A68" s="24">
        <v>42582.0</v>
      </c>
      <c r="B68" s="25">
        <f t="shared" si="1"/>
        <v>31</v>
      </c>
      <c r="C68" s="26">
        <v>1.0</v>
      </c>
      <c r="D68" s="29">
        <v>0.0</v>
      </c>
      <c r="E68" s="26">
        <v>0.0</v>
      </c>
      <c r="F68" s="29">
        <v>1.0</v>
      </c>
      <c r="G68" s="26">
        <v>0.0</v>
      </c>
      <c r="H68" s="26">
        <v>0.0</v>
      </c>
      <c r="I68" s="29">
        <v>0.0</v>
      </c>
      <c r="J68" s="26">
        <v>0.0</v>
      </c>
      <c r="K68" s="29">
        <v>0.0</v>
      </c>
      <c r="L68" s="26">
        <v>0.0</v>
      </c>
      <c r="M68" s="26">
        <v>0.0</v>
      </c>
      <c r="N68" s="26">
        <v>0.0</v>
      </c>
      <c r="O68" s="26">
        <v>0.0</v>
      </c>
      <c r="P68" s="27">
        <f t="shared" si="2"/>
        <v>2</v>
      </c>
      <c r="Q68" s="30">
        <f t="shared" si="3"/>
        <v>1</v>
      </c>
      <c r="R68" s="30">
        <f t="shared" si="4"/>
        <v>1</v>
      </c>
      <c r="S68" s="28"/>
      <c r="T68" s="28"/>
      <c r="U68" s="28"/>
      <c r="V68" s="28"/>
      <c r="W68" s="28"/>
      <c r="X68" s="28"/>
      <c r="Y68" s="28"/>
      <c r="Z68" s="28"/>
    </row>
    <row r="69" ht="15.75" customHeight="1">
      <c r="A69" s="24">
        <v>42612.0</v>
      </c>
      <c r="B69" s="25">
        <f t="shared" si="1"/>
        <v>30</v>
      </c>
      <c r="C69" s="26">
        <v>0.0</v>
      </c>
      <c r="D69" s="29">
        <v>0.0</v>
      </c>
      <c r="E69" s="26">
        <v>0.0</v>
      </c>
      <c r="F69" s="29">
        <v>0.0</v>
      </c>
      <c r="G69" s="26">
        <v>0.0</v>
      </c>
      <c r="H69" s="26">
        <v>0.0</v>
      </c>
      <c r="I69" s="29">
        <v>0.0</v>
      </c>
      <c r="J69" s="26">
        <v>0.0</v>
      </c>
      <c r="K69" s="29">
        <v>0.0</v>
      </c>
      <c r="L69" s="26">
        <v>0.0</v>
      </c>
      <c r="M69" s="26">
        <v>0.0</v>
      </c>
      <c r="N69" s="26">
        <v>0.0</v>
      </c>
      <c r="O69" s="26">
        <v>0.0</v>
      </c>
      <c r="P69" s="27">
        <f t="shared" si="2"/>
        <v>0</v>
      </c>
      <c r="Q69" s="30">
        <f t="shared" si="3"/>
        <v>0</v>
      </c>
      <c r="R69" s="30">
        <f t="shared" si="4"/>
        <v>0</v>
      </c>
      <c r="S69" s="28"/>
      <c r="T69" s="28"/>
      <c r="U69" s="28"/>
      <c r="V69" s="28"/>
      <c r="W69" s="28"/>
      <c r="X69" s="28"/>
      <c r="Y69" s="28"/>
      <c r="Z69" s="28"/>
    </row>
    <row r="70" ht="15.75" customHeight="1">
      <c r="A70" s="24">
        <v>42643.0</v>
      </c>
      <c r="B70" s="25">
        <f t="shared" si="1"/>
        <v>31</v>
      </c>
      <c r="C70" s="26">
        <v>0.0</v>
      </c>
      <c r="D70" s="29">
        <v>0.0</v>
      </c>
      <c r="E70" s="26">
        <v>0.0</v>
      </c>
      <c r="F70" s="29">
        <v>0.0</v>
      </c>
      <c r="G70" s="26">
        <v>0.0</v>
      </c>
      <c r="H70" s="26">
        <v>0.0</v>
      </c>
      <c r="I70" s="29">
        <v>0.0</v>
      </c>
      <c r="J70" s="26">
        <v>0.0</v>
      </c>
      <c r="K70" s="29">
        <v>0.0</v>
      </c>
      <c r="L70" s="26">
        <v>0.0</v>
      </c>
      <c r="M70" s="26">
        <v>0.0</v>
      </c>
      <c r="N70" s="26">
        <v>0.0</v>
      </c>
      <c r="O70" s="26">
        <v>0.0</v>
      </c>
      <c r="P70" s="27">
        <f t="shared" si="2"/>
        <v>0</v>
      </c>
      <c r="Q70" s="30">
        <f t="shared" si="3"/>
        <v>0</v>
      </c>
      <c r="R70" s="30">
        <f t="shared" si="4"/>
        <v>0</v>
      </c>
      <c r="S70" s="28"/>
      <c r="T70" s="28"/>
      <c r="U70" s="28"/>
      <c r="V70" s="28"/>
      <c r="W70" s="28"/>
      <c r="X70" s="28"/>
      <c r="Y70" s="28"/>
      <c r="Z70" s="28"/>
    </row>
    <row r="71" ht="15.75" customHeight="1">
      <c r="A71" s="24">
        <v>42674.0</v>
      </c>
      <c r="B71" s="25">
        <f t="shared" si="1"/>
        <v>31</v>
      </c>
      <c r="C71" s="26">
        <v>0.0</v>
      </c>
      <c r="D71" s="29">
        <v>0.0</v>
      </c>
      <c r="E71" s="26">
        <v>0.0</v>
      </c>
      <c r="F71" s="29">
        <v>0.0</v>
      </c>
      <c r="G71" s="26">
        <v>0.0</v>
      </c>
      <c r="H71" s="26">
        <v>0.0</v>
      </c>
      <c r="I71" s="29">
        <v>0.0</v>
      </c>
      <c r="J71" s="26">
        <v>0.0</v>
      </c>
      <c r="K71" s="29">
        <v>0.0</v>
      </c>
      <c r="L71" s="26">
        <v>0.0</v>
      </c>
      <c r="M71" s="26">
        <v>0.0</v>
      </c>
      <c r="N71" s="26">
        <v>0.0</v>
      </c>
      <c r="O71" s="26">
        <v>0.0</v>
      </c>
      <c r="P71" s="27">
        <f t="shared" si="2"/>
        <v>0</v>
      </c>
      <c r="Q71" s="30">
        <f t="shared" si="3"/>
        <v>0</v>
      </c>
      <c r="R71" s="30">
        <f t="shared" si="4"/>
        <v>0</v>
      </c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24">
        <v>42704.0</v>
      </c>
      <c r="B72" s="25">
        <f t="shared" si="1"/>
        <v>30</v>
      </c>
      <c r="C72" s="26">
        <v>0.0</v>
      </c>
      <c r="D72" s="29">
        <v>1.0</v>
      </c>
      <c r="E72" s="26">
        <v>0.0</v>
      </c>
      <c r="F72" s="29">
        <v>1.0</v>
      </c>
      <c r="G72" s="26">
        <v>0.0</v>
      </c>
      <c r="H72" s="26">
        <v>0.0</v>
      </c>
      <c r="I72" s="29">
        <v>0.0</v>
      </c>
      <c r="J72" s="26">
        <v>0.0</v>
      </c>
      <c r="K72" s="29">
        <v>0.0</v>
      </c>
      <c r="L72" s="26">
        <v>0.0</v>
      </c>
      <c r="M72" s="26">
        <v>0.0</v>
      </c>
      <c r="N72" s="26">
        <v>0.0</v>
      </c>
      <c r="O72" s="26">
        <v>0.0</v>
      </c>
      <c r="P72" s="27">
        <f t="shared" si="2"/>
        <v>2</v>
      </c>
      <c r="Q72" s="30">
        <f t="shared" si="3"/>
        <v>0</v>
      </c>
      <c r="R72" s="30">
        <f t="shared" si="4"/>
        <v>2</v>
      </c>
      <c r="S72" s="28"/>
      <c r="T72" s="28"/>
      <c r="U72" s="28"/>
      <c r="V72" s="28"/>
      <c r="W72" s="28"/>
      <c r="X72" s="28"/>
      <c r="Y72" s="28"/>
      <c r="Z72" s="28"/>
    </row>
    <row r="73" ht="15.75" customHeight="1">
      <c r="A73" s="24">
        <v>42735.0</v>
      </c>
      <c r="B73" s="25">
        <f t="shared" si="1"/>
        <v>31</v>
      </c>
      <c r="C73" s="26">
        <v>1.0</v>
      </c>
      <c r="D73" s="29">
        <v>1.0</v>
      </c>
      <c r="E73" s="26">
        <v>0.0</v>
      </c>
      <c r="F73" s="29">
        <v>0.0</v>
      </c>
      <c r="G73" s="26">
        <v>1.0</v>
      </c>
      <c r="H73" s="26">
        <v>0.0</v>
      </c>
      <c r="I73" s="29">
        <v>0.0</v>
      </c>
      <c r="J73" s="26">
        <v>0.0</v>
      </c>
      <c r="K73" s="29">
        <v>0.0</v>
      </c>
      <c r="L73" s="26">
        <v>0.0</v>
      </c>
      <c r="M73" s="26">
        <v>0.0</v>
      </c>
      <c r="N73" s="26">
        <v>0.0</v>
      </c>
      <c r="O73" s="26">
        <v>0.0</v>
      </c>
      <c r="P73" s="27">
        <f t="shared" si="2"/>
        <v>3</v>
      </c>
      <c r="Q73" s="30">
        <f t="shared" si="3"/>
        <v>2</v>
      </c>
      <c r="R73" s="30">
        <f t="shared" si="4"/>
        <v>1</v>
      </c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24">
        <v>42766.0</v>
      </c>
      <c r="B74" s="25">
        <f t="shared" si="1"/>
        <v>31</v>
      </c>
      <c r="C74" s="26">
        <v>2.0</v>
      </c>
      <c r="D74" s="29">
        <v>0.0</v>
      </c>
      <c r="E74" s="26">
        <v>0.0</v>
      </c>
      <c r="F74" s="29">
        <v>1.0</v>
      </c>
      <c r="G74" s="26">
        <v>0.0</v>
      </c>
      <c r="H74" s="26">
        <v>0.0</v>
      </c>
      <c r="I74" s="29">
        <v>0.0</v>
      </c>
      <c r="J74" s="26">
        <v>0.0</v>
      </c>
      <c r="K74" s="29">
        <v>0.0</v>
      </c>
      <c r="L74" s="26">
        <v>0.0</v>
      </c>
      <c r="M74" s="26">
        <v>0.0</v>
      </c>
      <c r="N74" s="26">
        <v>0.0</v>
      </c>
      <c r="O74" s="26">
        <v>0.0</v>
      </c>
      <c r="P74" s="27">
        <f t="shared" si="2"/>
        <v>3</v>
      </c>
      <c r="Q74" s="30">
        <f t="shared" si="3"/>
        <v>2</v>
      </c>
      <c r="R74" s="30">
        <f t="shared" si="4"/>
        <v>1</v>
      </c>
      <c r="S74" s="28"/>
      <c r="T74" s="28"/>
      <c r="U74" s="28"/>
      <c r="V74" s="28"/>
      <c r="W74" s="28"/>
      <c r="X74" s="28"/>
      <c r="Y74" s="28"/>
      <c r="Z74" s="28"/>
    </row>
    <row r="75" ht="15.75" customHeight="1">
      <c r="A75" s="24">
        <v>42794.0</v>
      </c>
      <c r="B75" s="25">
        <f t="shared" si="1"/>
        <v>28</v>
      </c>
      <c r="C75" s="26">
        <v>0.0</v>
      </c>
      <c r="D75" s="29">
        <v>1.0</v>
      </c>
      <c r="E75" s="26">
        <v>0.0</v>
      </c>
      <c r="F75" s="29">
        <v>0.0</v>
      </c>
      <c r="G75" s="26">
        <v>0.0</v>
      </c>
      <c r="H75" s="26">
        <v>0.0</v>
      </c>
      <c r="I75" s="29">
        <v>0.0</v>
      </c>
      <c r="J75" s="26">
        <v>0.0</v>
      </c>
      <c r="K75" s="29">
        <v>0.0</v>
      </c>
      <c r="L75" s="26">
        <v>0.0</v>
      </c>
      <c r="M75" s="26">
        <v>0.0</v>
      </c>
      <c r="N75" s="26">
        <v>0.0</v>
      </c>
      <c r="O75" s="26">
        <v>0.0</v>
      </c>
      <c r="P75" s="27">
        <f t="shared" si="2"/>
        <v>1</v>
      </c>
      <c r="Q75" s="30">
        <f t="shared" si="3"/>
        <v>0</v>
      </c>
      <c r="R75" s="30">
        <f t="shared" si="4"/>
        <v>1</v>
      </c>
      <c r="S75" s="28"/>
      <c r="T75" s="28"/>
      <c r="U75" s="28"/>
      <c r="V75" s="28"/>
      <c r="W75" s="28"/>
      <c r="X75" s="28"/>
      <c r="Y75" s="28"/>
      <c r="Z75" s="28"/>
    </row>
    <row r="76" ht="15.75" customHeight="1">
      <c r="A76" s="24">
        <v>42825.0</v>
      </c>
      <c r="B76" s="25">
        <f t="shared" si="1"/>
        <v>31</v>
      </c>
      <c r="C76" s="26">
        <v>0.0</v>
      </c>
      <c r="D76" s="29">
        <v>1.0</v>
      </c>
      <c r="E76" s="26">
        <v>0.0</v>
      </c>
      <c r="F76" s="29">
        <v>0.0</v>
      </c>
      <c r="G76" s="26">
        <v>0.0</v>
      </c>
      <c r="H76" s="26">
        <v>0.0</v>
      </c>
      <c r="I76" s="29">
        <v>0.0</v>
      </c>
      <c r="J76" s="26">
        <v>0.0</v>
      </c>
      <c r="K76" s="29">
        <v>0.0</v>
      </c>
      <c r="L76" s="26">
        <v>0.0</v>
      </c>
      <c r="M76" s="26">
        <v>0.0</v>
      </c>
      <c r="N76" s="26">
        <v>0.0</v>
      </c>
      <c r="O76" s="26">
        <v>0.0</v>
      </c>
      <c r="P76" s="27">
        <f t="shared" si="2"/>
        <v>1</v>
      </c>
      <c r="Q76" s="30">
        <f t="shared" si="3"/>
        <v>0</v>
      </c>
      <c r="R76" s="30">
        <f t="shared" si="4"/>
        <v>1</v>
      </c>
      <c r="S76" s="28"/>
      <c r="T76" s="28"/>
      <c r="U76" s="28"/>
      <c r="V76" s="28"/>
      <c r="W76" s="28"/>
      <c r="X76" s="28"/>
      <c r="Y76" s="28"/>
      <c r="Z76" s="28"/>
    </row>
    <row r="77" ht="15.75" customHeight="1">
      <c r="A77" s="24">
        <v>42855.0</v>
      </c>
      <c r="B77" s="25">
        <f t="shared" si="1"/>
        <v>30</v>
      </c>
      <c r="C77" s="26">
        <v>1.0</v>
      </c>
      <c r="D77" s="29">
        <v>0.0</v>
      </c>
      <c r="E77" s="26">
        <v>0.0</v>
      </c>
      <c r="F77" s="29">
        <v>0.0</v>
      </c>
      <c r="G77" s="26">
        <v>0.0</v>
      </c>
      <c r="H77" s="26">
        <v>0.0</v>
      </c>
      <c r="I77" s="29">
        <v>0.0</v>
      </c>
      <c r="J77" s="26">
        <v>0.0</v>
      </c>
      <c r="K77" s="29">
        <v>0.0</v>
      </c>
      <c r="L77" s="26">
        <v>0.0</v>
      </c>
      <c r="M77" s="26">
        <v>0.0</v>
      </c>
      <c r="N77" s="26">
        <v>0.0</v>
      </c>
      <c r="O77" s="26">
        <v>0.0</v>
      </c>
      <c r="P77" s="27">
        <f t="shared" si="2"/>
        <v>1</v>
      </c>
      <c r="Q77" s="30">
        <f t="shared" si="3"/>
        <v>1</v>
      </c>
      <c r="R77" s="30">
        <f t="shared" si="4"/>
        <v>0</v>
      </c>
      <c r="S77" s="28"/>
      <c r="T77" s="28"/>
      <c r="U77" s="28"/>
      <c r="V77" s="28"/>
      <c r="W77" s="28"/>
      <c r="X77" s="28"/>
      <c r="Y77" s="28"/>
      <c r="Z77" s="28"/>
    </row>
    <row r="78" ht="15.75" customHeight="1">
      <c r="A78" s="24">
        <v>42886.0</v>
      </c>
      <c r="B78" s="25">
        <f t="shared" si="1"/>
        <v>31</v>
      </c>
      <c r="C78" s="26">
        <v>0.0</v>
      </c>
      <c r="D78" s="29">
        <v>1.0</v>
      </c>
      <c r="E78" s="26">
        <v>0.0</v>
      </c>
      <c r="F78" s="29">
        <v>0.0</v>
      </c>
      <c r="G78" s="26">
        <v>0.0</v>
      </c>
      <c r="H78" s="26">
        <v>0.0</v>
      </c>
      <c r="I78" s="29">
        <v>0.0</v>
      </c>
      <c r="J78" s="26">
        <v>0.0</v>
      </c>
      <c r="K78" s="29">
        <v>0.0</v>
      </c>
      <c r="L78" s="26">
        <v>0.0</v>
      </c>
      <c r="M78" s="26">
        <v>0.0</v>
      </c>
      <c r="N78" s="26">
        <v>0.0</v>
      </c>
      <c r="O78" s="26">
        <v>0.0</v>
      </c>
      <c r="P78" s="27">
        <f t="shared" si="2"/>
        <v>1</v>
      </c>
      <c r="Q78" s="30">
        <f t="shared" si="3"/>
        <v>0</v>
      </c>
      <c r="R78" s="30">
        <f t="shared" si="4"/>
        <v>1</v>
      </c>
      <c r="S78" s="28"/>
      <c r="T78" s="28"/>
      <c r="U78" s="28"/>
      <c r="V78" s="28"/>
      <c r="W78" s="28"/>
      <c r="X78" s="28"/>
      <c r="Y78" s="28"/>
      <c r="Z78" s="28"/>
    </row>
    <row r="79" ht="15.75" customHeight="1">
      <c r="A79" s="24">
        <v>42916.0</v>
      </c>
      <c r="B79" s="25">
        <f t="shared" si="1"/>
        <v>30</v>
      </c>
      <c r="C79" s="26">
        <v>1.0</v>
      </c>
      <c r="D79" s="29">
        <v>0.0</v>
      </c>
      <c r="E79" s="26">
        <v>1.0</v>
      </c>
      <c r="F79" s="29">
        <v>0.0</v>
      </c>
      <c r="G79" s="26">
        <v>0.0</v>
      </c>
      <c r="H79" s="26">
        <v>0.0</v>
      </c>
      <c r="I79" s="29">
        <v>0.0</v>
      </c>
      <c r="J79" s="26">
        <v>0.0</v>
      </c>
      <c r="K79" s="29">
        <v>0.0</v>
      </c>
      <c r="L79" s="26">
        <v>0.0</v>
      </c>
      <c r="M79" s="26">
        <v>0.0</v>
      </c>
      <c r="N79" s="26">
        <v>0.0</v>
      </c>
      <c r="O79" s="26">
        <v>0.0</v>
      </c>
      <c r="P79" s="27">
        <f t="shared" si="2"/>
        <v>2</v>
      </c>
      <c r="Q79" s="30">
        <f t="shared" si="3"/>
        <v>2</v>
      </c>
      <c r="R79" s="30">
        <f t="shared" si="4"/>
        <v>0</v>
      </c>
      <c r="S79" s="28"/>
      <c r="T79" s="28"/>
      <c r="U79" s="28"/>
      <c r="V79" s="28"/>
      <c r="W79" s="28"/>
      <c r="X79" s="28"/>
      <c r="Y79" s="28"/>
      <c r="Z79" s="28"/>
    </row>
    <row r="80" ht="15.75" customHeight="1">
      <c r="A80" s="24">
        <v>42947.0</v>
      </c>
      <c r="B80" s="25">
        <f t="shared" si="1"/>
        <v>31</v>
      </c>
      <c r="C80" s="26">
        <v>0.0</v>
      </c>
      <c r="D80" s="29">
        <v>0.0</v>
      </c>
      <c r="E80" s="26">
        <v>0.0</v>
      </c>
      <c r="F80" s="29">
        <v>0.0</v>
      </c>
      <c r="G80" s="26">
        <v>0.0</v>
      </c>
      <c r="H80" s="26">
        <v>0.0</v>
      </c>
      <c r="I80" s="29">
        <v>0.0</v>
      </c>
      <c r="J80" s="26">
        <v>0.0</v>
      </c>
      <c r="K80" s="29">
        <v>0.0</v>
      </c>
      <c r="L80" s="26">
        <v>0.0</v>
      </c>
      <c r="M80" s="26">
        <v>0.0</v>
      </c>
      <c r="N80" s="26">
        <v>0.0</v>
      </c>
      <c r="O80" s="26">
        <v>0.0</v>
      </c>
      <c r="P80" s="27">
        <f t="shared" si="2"/>
        <v>0</v>
      </c>
      <c r="Q80" s="30">
        <f t="shared" si="3"/>
        <v>0</v>
      </c>
      <c r="R80" s="30">
        <f t="shared" si="4"/>
        <v>0</v>
      </c>
      <c r="S80" s="28"/>
      <c r="T80" s="28"/>
      <c r="U80" s="28"/>
      <c r="V80" s="28"/>
      <c r="W80" s="28"/>
      <c r="X80" s="28"/>
      <c r="Y80" s="28"/>
      <c r="Z80" s="28"/>
    </row>
    <row r="81" ht="15.75" customHeight="1">
      <c r="A81" s="24">
        <v>42977.0</v>
      </c>
      <c r="B81" s="25">
        <f t="shared" si="1"/>
        <v>30</v>
      </c>
      <c r="C81" s="26">
        <v>1.0</v>
      </c>
      <c r="D81" s="29">
        <v>0.0</v>
      </c>
      <c r="E81" s="26">
        <v>0.0</v>
      </c>
      <c r="F81" s="29">
        <v>0.0</v>
      </c>
      <c r="G81" s="26">
        <v>0.0</v>
      </c>
      <c r="H81" s="26">
        <v>0.0</v>
      </c>
      <c r="I81" s="29">
        <v>0.0</v>
      </c>
      <c r="J81" s="26">
        <v>0.0</v>
      </c>
      <c r="K81" s="29">
        <v>0.0</v>
      </c>
      <c r="L81" s="26">
        <v>0.0</v>
      </c>
      <c r="M81" s="26">
        <v>0.0</v>
      </c>
      <c r="N81" s="26">
        <v>0.0</v>
      </c>
      <c r="O81" s="26">
        <v>0.0</v>
      </c>
      <c r="P81" s="27">
        <f t="shared" si="2"/>
        <v>1</v>
      </c>
      <c r="Q81" s="30">
        <f t="shared" si="3"/>
        <v>1</v>
      </c>
      <c r="R81" s="30">
        <f t="shared" si="4"/>
        <v>0</v>
      </c>
      <c r="S81" s="28"/>
      <c r="T81" s="28"/>
      <c r="U81" s="28"/>
      <c r="V81" s="28"/>
      <c r="W81" s="28"/>
      <c r="X81" s="28"/>
      <c r="Y81" s="28"/>
      <c r="Z81" s="28"/>
    </row>
    <row r="82" ht="15.75" customHeight="1">
      <c r="A82" s="24">
        <v>43008.0</v>
      </c>
      <c r="B82" s="25">
        <f t="shared" si="1"/>
        <v>31</v>
      </c>
      <c r="C82" s="26">
        <v>0.0</v>
      </c>
      <c r="D82" s="29">
        <v>0.0</v>
      </c>
      <c r="E82" s="26">
        <v>0.0</v>
      </c>
      <c r="F82" s="29">
        <v>0.0</v>
      </c>
      <c r="G82" s="26">
        <v>1.0</v>
      </c>
      <c r="H82" s="26">
        <v>0.0</v>
      </c>
      <c r="I82" s="29">
        <v>0.0</v>
      </c>
      <c r="J82" s="26">
        <v>0.0</v>
      </c>
      <c r="K82" s="29">
        <v>0.0</v>
      </c>
      <c r="L82" s="26">
        <v>0.0</v>
      </c>
      <c r="M82" s="26">
        <v>1.0</v>
      </c>
      <c r="N82" s="26">
        <v>0.0</v>
      </c>
      <c r="O82" s="26">
        <v>0.0</v>
      </c>
      <c r="P82" s="27">
        <f t="shared" si="2"/>
        <v>2</v>
      </c>
      <c r="Q82" s="30">
        <f t="shared" si="3"/>
        <v>2</v>
      </c>
      <c r="R82" s="30">
        <f t="shared" si="4"/>
        <v>0</v>
      </c>
      <c r="S82" s="28"/>
      <c r="T82" s="28"/>
      <c r="U82" s="28"/>
      <c r="V82" s="28"/>
      <c r="W82" s="28"/>
      <c r="X82" s="28"/>
      <c r="Y82" s="28"/>
      <c r="Z82" s="28"/>
    </row>
    <row r="83" ht="15.75" customHeight="1">
      <c r="A83" s="24">
        <v>43039.0</v>
      </c>
      <c r="B83" s="25">
        <f t="shared" si="1"/>
        <v>31</v>
      </c>
      <c r="C83" s="26">
        <v>0.0</v>
      </c>
      <c r="D83" s="29">
        <v>0.0</v>
      </c>
      <c r="E83" s="26">
        <v>0.0</v>
      </c>
      <c r="F83" s="29">
        <v>1.0</v>
      </c>
      <c r="G83" s="26">
        <v>0.0</v>
      </c>
      <c r="H83" s="26">
        <v>0.0</v>
      </c>
      <c r="I83" s="29">
        <v>0.0</v>
      </c>
      <c r="J83" s="26">
        <v>0.0</v>
      </c>
      <c r="K83" s="29">
        <v>0.0</v>
      </c>
      <c r="L83" s="26">
        <v>0.0</v>
      </c>
      <c r="M83" s="26">
        <v>0.0</v>
      </c>
      <c r="N83" s="26">
        <v>0.0</v>
      </c>
      <c r="O83" s="26">
        <v>0.0</v>
      </c>
      <c r="P83" s="27">
        <f t="shared" si="2"/>
        <v>1</v>
      </c>
      <c r="Q83" s="30">
        <f t="shared" si="3"/>
        <v>0</v>
      </c>
      <c r="R83" s="30">
        <f t="shared" si="4"/>
        <v>1</v>
      </c>
      <c r="S83" s="28"/>
      <c r="T83" s="28"/>
      <c r="U83" s="28"/>
      <c r="V83" s="28"/>
      <c r="W83" s="28"/>
      <c r="X83" s="28"/>
      <c r="Y83" s="28"/>
      <c r="Z83" s="28"/>
    </row>
    <row r="84" ht="15.75" customHeight="1">
      <c r="A84" s="24">
        <v>43069.0</v>
      </c>
      <c r="B84" s="25">
        <f t="shared" si="1"/>
        <v>30</v>
      </c>
      <c r="C84" s="26">
        <v>1.0</v>
      </c>
      <c r="D84" s="29">
        <v>3.0</v>
      </c>
      <c r="E84" s="26">
        <v>1.0</v>
      </c>
      <c r="F84" s="29">
        <v>0.0</v>
      </c>
      <c r="G84" s="26">
        <v>0.0</v>
      </c>
      <c r="H84" s="26">
        <v>0.0</v>
      </c>
      <c r="I84" s="29">
        <v>0.0</v>
      </c>
      <c r="J84" s="26">
        <v>0.0</v>
      </c>
      <c r="K84" s="29">
        <v>0.0</v>
      </c>
      <c r="L84" s="26">
        <v>0.0</v>
      </c>
      <c r="M84" s="26">
        <v>0.0</v>
      </c>
      <c r="N84" s="26">
        <v>0.0</v>
      </c>
      <c r="O84" s="26">
        <v>0.0</v>
      </c>
      <c r="P84" s="27">
        <f t="shared" si="2"/>
        <v>5</v>
      </c>
      <c r="Q84" s="30">
        <f t="shared" si="3"/>
        <v>2</v>
      </c>
      <c r="R84" s="30">
        <f t="shared" si="4"/>
        <v>3</v>
      </c>
      <c r="S84" s="28"/>
      <c r="T84" s="28"/>
      <c r="U84" s="28"/>
      <c r="V84" s="28"/>
      <c r="W84" s="28"/>
      <c r="X84" s="28"/>
      <c r="Y84" s="28"/>
      <c r="Z84" s="28"/>
    </row>
    <row r="85" ht="15.75" customHeight="1">
      <c r="A85" s="24">
        <v>43100.0</v>
      </c>
      <c r="B85" s="25">
        <f t="shared" si="1"/>
        <v>31</v>
      </c>
      <c r="C85" s="26">
        <v>1.0</v>
      </c>
      <c r="D85" s="29">
        <v>0.0</v>
      </c>
      <c r="E85" s="26">
        <v>0.0</v>
      </c>
      <c r="F85" s="29">
        <v>0.0</v>
      </c>
      <c r="G85" s="26">
        <v>0.0</v>
      </c>
      <c r="H85" s="26">
        <f t="shared" ref="H85:L85" si="5">FORECAST($B85,H73:H84,$B73:$B84)</f>
        <v>0</v>
      </c>
      <c r="I85" s="29">
        <f t="shared" si="5"/>
        <v>0</v>
      </c>
      <c r="J85" s="26">
        <f t="shared" si="5"/>
        <v>0</v>
      </c>
      <c r="K85" s="29">
        <f t="shared" si="5"/>
        <v>0</v>
      </c>
      <c r="L85" s="26">
        <f t="shared" si="5"/>
        <v>0</v>
      </c>
      <c r="M85" s="26">
        <v>0.0</v>
      </c>
      <c r="N85" s="26">
        <f t="shared" ref="N85:O85" si="6">FORECAST($B85,N73:N84,$B73:$B84)</f>
        <v>0</v>
      </c>
      <c r="O85" s="26">
        <f t="shared" si="6"/>
        <v>0</v>
      </c>
      <c r="P85" s="27">
        <f t="shared" si="2"/>
        <v>1</v>
      </c>
      <c r="Q85" s="30">
        <f t="shared" si="3"/>
        <v>1</v>
      </c>
      <c r="R85" s="30">
        <f t="shared" si="4"/>
        <v>0</v>
      </c>
      <c r="S85" s="28"/>
      <c r="T85" s="28"/>
      <c r="U85" s="28"/>
      <c r="V85" s="28"/>
      <c r="W85" s="28"/>
      <c r="X85" s="28"/>
      <c r="Y85" s="28"/>
      <c r="Z85" s="28"/>
    </row>
    <row r="86" ht="15.75" customHeight="1">
      <c r="A86" s="24">
        <v>43131.0</v>
      </c>
      <c r="B86" s="25">
        <f t="shared" si="1"/>
        <v>31</v>
      </c>
      <c r="C86" s="26">
        <v>0.0</v>
      </c>
      <c r="D86" s="29">
        <v>0.0</v>
      </c>
      <c r="E86" s="26">
        <v>0.0</v>
      </c>
      <c r="F86" s="29">
        <v>0.0</v>
      </c>
      <c r="G86" s="26">
        <v>0.0</v>
      </c>
      <c r="H86" s="26">
        <v>0.0</v>
      </c>
      <c r="I86" s="29">
        <v>1.0</v>
      </c>
      <c r="J86" s="26">
        <v>0.0</v>
      </c>
      <c r="K86" s="29">
        <v>0.0</v>
      </c>
      <c r="L86" s="26">
        <v>0.0</v>
      </c>
      <c r="M86" s="26">
        <v>1.0</v>
      </c>
      <c r="N86" s="26">
        <f t="shared" ref="N86:O86" si="7">FORECAST($B86,N74:N85,$B74:$B85)</f>
        <v>0</v>
      </c>
      <c r="O86" s="26">
        <f t="shared" si="7"/>
        <v>0</v>
      </c>
      <c r="P86" s="27">
        <f t="shared" si="2"/>
        <v>2</v>
      </c>
      <c r="Q86" s="30">
        <f t="shared" si="3"/>
        <v>1</v>
      </c>
      <c r="R86" s="30">
        <f t="shared" si="4"/>
        <v>1</v>
      </c>
      <c r="S86" s="28"/>
      <c r="T86" s="28"/>
      <c r="U86" s="28"/>
      <c r="V86" s="28"/>
      <c r="W86" s="28"/>
      <c r="X86" s="28"/>
      <c r="Y86" s="28"/>
      <c r="Z86" s="28"/>
    </row>
    <row r="87" ht="15.75" customHeight="1">
      <c r="A87" s="24">
        <v>43159.0</v>
      </c>
      <c r="B87" s="25">
        <f t="shared" si="1"/>
        <v>28</v>
      </c>
      <c r="C87" s="26">
        <v>0.0</v>
      </c>
      <c r="D87" s="29">
        <v>0.0</v>
      </c>
      <c r="E87" s="26">
        <v>0.0</v>
      </c>
      <c r="F87" s="29">
        <v>0.0</v>
      </c>
      <c r="G87" s="26">
        <v>0.0</v>
      </c>
      <c r="H87" s="26">
        <v>0.0</v>
      </c>
      <c r="I87" s="29">
        <v>0.0</v>
      </c>
      <c r="J87" s="26">
        <v>0.0</v>
      </c>
      <c r="K87" s="29">
        <v>0.0</v>
      </c>
      <c r="L87" s="26">
        <v>0.0</v>
      </c>
      <c r="M87" s="26">
        <v>0.0</v>
      </c>
      <c r="N87" s="26">
        <v>0.0</v>
      </c>
      <c r="O87" s="26">
        <v>0.0</v>
      </c>
      <c r="P87" s="27">
        <f t="shared" si="2"/>
        <v>0</v>
      </c>
      <c r="Q87" s="30">
        <f t="shared" si="3"/>
        <v>0</v>
      </c>
      <c r="R87" s="30">
        <f t="shared" si="4"/>
        <v>0</v>
      </c>
      <c r="S87" s="28"/>
      <c r="T87" s="28"/>
      <c r="U87" s="28"/>
      <c r="V87" s="28"/>
      <c r="W87" s="28"/>
      <c r="X87" s="28"/>
      <c r="Y87" s="28"/>
      <c r="Z87" s="28"/>
    </row>
    <row r="88" ht="15.75" customHeight="1">
      <c r="A88" s="24">
        <v>43190.0</v>
      </c>
      <c r="B88" s="25">
        <f t="shared" si="1"/>
        <v>31</v>
      </c>
      <c r="C88" s="26">
        <v>0.0</v>
      </c>
      <c r="D88" s="29">
        <v>0.0</v>
      </c>
      <c r="E88" s="26">
        <v>0.0</v>
      </c>
      <c r="F88" s="29">
        <v>0.0</v>
      </c>
      <c r="G88" s="26">
        <v>0.0</v>
      </c>
      <c r="H88" s="26">
        <v>0.0</v>
      </c>
      <c r="I88" s="29">
        <v>0.0</v>
      </c>
      <c r="J88" s="26">
        <v>0.0</v>
      </c>
      <c r="K88" s="29">
        <v>0.0</v>
      </c>
      <c r="L88" s="26">
        <v>0.0</v>
      </c>
      <c r="M88" s="26">
        <v>0.0</v>
      </c>
      <c r="N88" s="26">
        <v>0.0</v>
      </c>
      <c r="O88" s="26">
        <v>0.0</v>
      </c>
      <c r="P88" s="27">
        <f t="shared" si="2"/>
        <v>0</v>
      </c>
      <c r="Q88" s="30">
        <f t="shared" si="3"/>
        <v>0</v>
      </c>
      <c r="R88" s="30">
        <f t="shared" si="4"/>
        <v>0</v>
      </c>
      <c r="S88" s="28"/>
      <c r="T88" s="28"/>
      <c r="U88" s="28"/>
      <c r="V88" s="28"/>
      <c r="W88" s="28"/>
      <c r="X88" s="28"/>
      <c r="Y88" s="28"/>
      <c r="Z88" s="28"/>
    </row>
    <row r="89" ht="15.75" customHeight="1">
      <c r="A89" s="24">
        <v>43220.0</v>
      </c>
      <c r="B89" s="25">
        <f t="shared" si="1"/>
        <v>30</v>
      </c>
      <c r="C89" s="26">
        <v>0.0</v>
      </c>
      <c r="D89" s="29">
        <v>0.0</v>
      </c>
      <c r="E89" s="26">
        <v>0.0</v>
      </c>
      <c r="F89" s="29">
        <v>0.0</v>
      </c>
      <c r="G89" s="26">
        <v>0.0</v>
      </c>
      <c r="H89" s="26">
        <v>0.0</v>
      </c>
      <c r="I89" s="29">
        <v>0.0</v>
      </c>
      <c r="J89" s="26">
        <v>0.0</v>
      </c>
      <c r="K89" s="29">
        <v>0.0</v>
      </c>
      <c r="L89" s="26">
        <v>1.0</v>
      </c>
      <c r="M89" s="26">
        <v>0.0</v>
      </c>
      <c r="N89" s="26">
        <v>0.0</v>
      </c>
      <c r="O89" s="26">
        <v>0.0</v>
      </c>
      <c r="P89" s="27">
        <f t="shared" si="2"/>
        <v>1</v>
      </c>
      <c r="Q89" s="30">
        <f t="shared" si="3"/>
        <v>1</v>
      </c>
      <c r="R89" s="30">
        <f t="shared" si="4"/>
        <v>0</v>
      </c>
      <c r="S89" s="28"/>
      <c r="T89" s="28"/>
      <c r="U89" s="28"/>
      <c r="V89" s="28"/>
      <c r="W89" s="28"/>
      <c r="X89" s="28"/>
      <c r="Y89" s="28"/>
      <c r="Z89" s="28"/>
    </row>
    <row r="90" ht="15.75" customHeight="1">
      <c r="A90" s="24">
        <v>43251.0</v>
      </c>
      <c r="B90" s="25">
        <f t="shared" si="1"/>
        <v>31</v>
      </c>
      <c r="C90" s="26">
        <v>1.0</v>
      </c>
      <c r="D90" s="29">
        <v>0.0</v>
      </c>
      <c r="E90" s="26">
        <v>0.0</v>
      </c>
      <c r="F90" s="29">
        <v>0.0</v>
      </c>
      <c r="G90" s="26">
        <v>0.0</v>
      </c>
      <c r="H90" s="26">
        <v>0.0</v>
      </c>
      <c r="I90" s="29">
        <v>0.0</v>
      </c>
      <c r="J90" s="26">
        <v>0.0</v>
      </c>
      <c r="K90" s="29">
        <v>0.0</v>
      </c>
      <c r="L90" s="26">
        <v>0.0</v>
      </c>
      <c r="M90" s="26">
        <v>0.0</v>
      </c>
      <c r="N90" s="26">
        <v>1.0</v>
      </c>
      <c r="O90" s="26">
        <f t="shared" ref="O90:O91" si="8">FORECAST($B90,O78:O89,$B78:$B89)</f>
        <v>0</v>
      </c>
      <c r="P90" s="27">
        <f t="shared" si="2"/>
        <v>2</v>
      </c>
      <c r="Q90" s="30">
        <f t="shared" si="3"/>
        <v>2</v>
      </c>
      <c r="R90" s="30">
        <f t="shared" si="4"/>
        <v>0</v>
      </c>
      <c r="S90" s="28"/>
      <c r="T90" s="28"/>
      <c r="U90" s="28"/>
      <c r="V90" s="28"/>
      <c r="W90" s="28"/>
      <c r="X90" s="28"/>
      <c r="Y90" s="28"/>
      <c r="Z90" s="28"/>
    </row>
    <row r="91" ht="15.75" customHeight="1">
      <c r="A91" s="24">
        <v>43281.0</v>
      </c>
      <c r="B91" s="25">
        <f t="shared" si="1"/>
        <v>30</v>
      </c>
      <c r="C91" s="26">
        <v>1.0</v>
      </c>
      <c r="D91" s="29">
        <v>0.0</v>
      </c>
      <c r="E91" s="26">
        <v>0.0</v>
      </c>
      <c r="F91" s="29">
        <v>1.0</v>
      </c>
      <c r="G91" s="26">
        <v>0.0</v>
      </c>
      <c r="H91" s="26">
        <v>1.0</v>
      </c>
      <c r="I91" s="29">
        <v>0.0</v>
      </c>
      <c r="J91" s="26">
        <v>0.0</v>
      </c>
      <c r="K91" s="29">
        <v>0.0</v>
      </c>
      <c r="L91" s="26">
        <v>0.0</v>
      </c>
      <c r="M91" s="26">
        <v>0.0</v>
      </c>
      <c r="N91" s="26">
        <v>0.0</v>
      </c>
      <c r="O91" s="26">
        <f t="shared" si="8"/>
        <v>0</v>
      </c>
      <c r="P91" s="27">
        <f t="shared" si="2"/>
        <v>3</v>
      </c>
      <c r="Q91" s="30">
        <f t="shared" si="3"/>
        <v>2</v>
      </c>
      <c r="R91" s="30">
        <f t="shared" si="4"/>
        <v>1</v>
      </c>
      <c r="S91" s="28"/>
      <c r="T91" s="28"/>
      <c r="U91" s="28"/>
      <c r="V91" s="28"/>
      <c r="W91" s="28"/>
      <c r="X91" s="28"/>
      <c r="Y91" s="28"/>
      <c r="Z91" s="28"/>
    </row>
    <row r="92" ht="15.75" customHeight="1">
      <c r="A92" s="24">
        <v>43312.0</v>
      </c>
      <c r="B92" s="25">
        <f t="shared" si="1"/>
        <v>31</v>
      </c>
      <c r="C92" s="26">
        <v>0.0</v>
      </c>
      <c r="D92" s="29">
        <v>0.0</v>
      </c>
      <c r="E92" s="26">
        <v>0.0</v>
      </c>
      <c r="F92" s="29">
        <v>0.0</v>
      </c>
      <c r="G92" s="26">
        <v>0.0</v>
      </c>
      <c r="H92" s="26">
        <v>0.0</v>
      </c>
      <c r="I92" s="29">
        <v>0.0</v>
      </c>
      <c r="J92" s="26">
        <v>0.0</v>
      </c>
      <c r="K92" s="29">
        <v>0.0</v>
      </c>
      <c r="L92" s="26">
        <v>1.0</v>
      </c>
      <c r="M92" s="31">
        <v>0.0</v>
      </c>
      <c r="N92" s="26">
        <v>0.0</v>
      </c>
      <c r="O92" s="26">
        <v>0.0</v>
      </c>
      <c r="P92" s="27">
        <f t="shared" si="2"/>
        <v>1</v>
      </c>
      <c r="Q92" s="30">
        <f t="shared" si="3"/>
        <v>1</v>
      </c>
      <c r="R92" s="30">
        <f t="shared" si="4"/>
        <v>0</v>
      </c>
      <c r="S92" s="28"/>
      <c r="T92" s="28"/>
      <c r="U92" s="28"/>
      <c r="V92" s="28"/>
      <c r="W92" s="28"/>
      <c r="X92" s="28"/>
      <c r="Y92" s="28"/>
      <c r="Z92" s="28"/>
    </row>
    <row r="93" ht="15.75" customHeight="1">
      <c r="A93" s="24">
        <v>43343.0</v>
      </c>
      <c r="B93" s="25">
        <f t="shared" si="1"/>
        <v>31</v>
      </c>
      <c r="C93" s="26">
        <v>0.0</v>
      </c>
      <c r="D93" s="29">
        <v>0.0</v>
      </c>
      <c r="E93" s="26">
        <v>1.0</v>
      </c>
      <c r="F93" s="29">
        <v>0.0</v>
      </c>
      <c r="G93" s="26">
        <v>0.0</v>
      </c>
      <c r="H93" s="26">
        <v>0.0</v>
      </c>
      <c r="I93" s="29">
        <v>0.0</v>
      </c>
      <c r="J93" s="26">
        <v>0.0</v>
      </c>
      <c r="K93" s="29">
        <v>0.0</v>
      </c>
      <c r="L93" s="26">
        <v>0.0</v>
      </c>
      <c r="M93" s="26">
        <v>0.0</v>
      </c>
      <c r="N93" s="26">
        <v>0.0</v>
      </c>
      <c r="O93" s="26">
        <v>0.0</v>
      </c>
      <c r="P93" s="27">
        <f t="shared" si="2"/>
        <v>1</v>
      </c>
      <c r="Q93" s="30">
        <f t="shared" si="3"/>
        <v>1</v>
      </c>
      <c r="R93" s="30">
        <f t="shared" si="4"/>
        <v>0</v>
      </c>
      <c r="S93" s="28"/>
      <c r="T93" s="28"/>
      <c r="U93" s="28"/>
      <c r="V93" s="28"/>
      <c r="W93" s="28"/>
      <c r="X93" s="28"/>
      <c r="Y93" s="28"/>
      <c r="Z93" s="28"/>
    </row>
    <row r="94" ht="15.75" customHeight="1">
      <c r="A94" s="24">
        <v>43373.0</v>
      </c>
      <c r="B94" s="25">
        <f t="shared" si="1"/>
        <v>30</v>
      </c>
      <c r="C94" s="26">
        <v>0.0</v>
      </c>
      <c r="D94" s="29">
        <v>0.0</v>
      </c>
      <c r="E94" s="26">
        <v>0.0</v>
      </c>
      <c r="F94" s="29">
        <v>0.0</v>
      </c>
      <c r="G94" s="26">
        <v>0.0</v>
      </c>
      <c r="H94" s="26">
        <v>0.0</v>
      </c>
      <c r="I94" s="29">
        <v>0.0</v>
      </c>
      <c r="J94" s="26">
        <v>0.0</v>
      </c>
      <c r="K94" s="29">
        <v>0.0</v>
      </c>
      <c r="L94" s="26">
        <v>0.0</v>
      </c>
      <c r="M94" s="26">
        <v>0.0</v>
      </c>
      <c r="N94" s="26">
        <v>0.0</v>
      </c>
      <c r="O94" s="26">
        <v>0.0</v>
      </c>
      <c r="P94" s="27">
        <f t="shared" si="2"/>
        <v>0</v>
      </c>
      <c r="Q94" s="30">
        <f t="shared" si="3"/>
        <v>0</v>
      </c>
      <c r="R94" s="30">
        <f t="shared" si="4"/>
        <v>0</v>
      </c>
      <c r="S94" s="28"/>
      <c r="T94" s="28"/>
      <c r="U94" s="28"/>
      <c r="V94" s="28"/>
      <c r="W94" s="28"/>
      <c r="X94" s="28"/>
      <c r="Y94" s="28"/>
      <c r="Z94" s="28"/>
    </row>
    <row r="95" ht="15.75" customHeight="1">
      <c r="A95" s="24">
        <v>43404.0</v>
      </c>
      <c r="B95" s="25">
        <f t="shared" si="1"/>
        <v>31</v>
      </c>
      <c r="C95" s="26">
        <v>1.0</v>
      </c>
      <c r="D95" s="29">
        <v>0.0</v>
      </c>
      <c r="E95" s="26">
        <v>0.0</v>
      </c>
      <c r="F95" s="29">
        <v>0.0</v>
      </c>
      <c r="G95" s="26">
        <v>0.0</v>
      </c>
      <c r="H95" s="26">
        <v>0.0</v>
      </c>
      <c r="I95" s="29">
        <v>0.0</v>
      </c>
      <c r="J95" s="26">
        <v>0.0</v>
      </c>
      <c r="K95" s="29">
        <v>0.0</v>
      </c>
      <c r="L95" s="26">
        <v>0.0</v>
      </c>
      <c r="M95" s="26">
        <v>0.0</v>
      </c>
      <c r="N95" s="26">
        <v>0.0</v>
      </c>
      <c r="O95" s="26">
        <v>0.0</v>
      </c>
      <c r="P95" s="27">
        <f t="shared" si="2"/>
        <v>1</v>
      </c>
      <c r="Q95" s="30">
        <f t="shared" si="3"/>
        <v>1</v>
      </c>
      <c r="R95" s="30">
        <f t="shared" si="4"/>
        <v>0</v>
      </c>
      <c r="S95" s="28"/>
      <c r="T95" s="28"/>
      <c r="U95" s="28"/>
      <c r="V95" s="28"/>
      <c r="W95" s="28"/>
      <c r="X95" s="28"/>
      <c r="Y95" s="28"/>
      <c r="Z95" s="28"/>
    </row>
    <row r="96" ht="15.75" customHeight="1">
      <c r="A96" s="32">
        <v>43434.0</v>
      </c>
      <c r="B96" s="25">
        <f t="shared" si="1"/>
        <v>30</v>
      </c>
      <c r="C96" s="26">
        <v>2.0</v>
      </c>
      <c r="D96" s="29">
        <v>0.0</v>
      </c>
      <c r="E96" s="26">
        <v>0.0</v>
      </c>
      <c r="F96" s="29">
        <v>0.0</v>
      </c>
      <c r="G96" s="26">
        <v>0.0</v>
      </c>
      <c r="H96" s="26">
        <v>0.0</v>
      </c>
      <c r="I96" s="29">
        <v>0.0</v>
      </c>
      <c r="J96" s="26">
        <v>0.0</v>
      </c>
      <c r="K96" s="29">
        <v>0.0</v>
      </c>
      <c r="L96" s="26">
        <v>0.0</v>
      </c>
      <c r="M96" s="26">
        <v>0.0</v>
      </c>
      <c r="N96" s="26">
        <v>0.0</v>
      </c>
      <c r="O96" s="26">
        <v>0.0</v>
      </c>
      <c r="P96" s="27">
        <f t="shared" si="2"/>
        <v>2</v>
      </c>
      <c r="Q96" s="30">
        <f t="shared" si="3"/>
        <v>2</v>
      </c>
      <c r="R96" s="30">
        <f t="shared" si="4"/>
        <v>0</v>
      </c>
      <c r="S96" s="28"/>
      <c r="T96" s="28"/>
      <c r="U96" s="28"/>
      <c r="V96" s="28"/>
      <c r="W96" s="28"/>
      <c r="X96" s="28"/>
      <c r="Y96" s="28"/>
      <c r="Z96" s="28"/>
    </row>
    <row r="97" ht="15.75" customHeight="1">
      <c r="A97" s="32">
        <v>43465.0</v>
      </c>
      <c r="B97" s="25">
        <f t="shared" si="1"/>
        <v>31</v>
      </c>
      <c r="C97" s="26">
        <v>0.0</v>
      </c>
      <c r="D97" s="29">
        <v>0.0</v>
      </c>
      <c r="E97" s="26">
        <v>0.0</v>
      </c>
      <c r="F97" s="29">
        <v>0.0</v>
      </c>
      <c r="G97" s="26">
        <v>0.0</v>
      </c>
      <c r="H97" s="26">
        <v>0.0</v>
      </c>
      <c r="I97" s="29">
        <v>0.0</v>
      </c>
      <c r="J97" s="26">
        <v>0.0</v>
      </c>
      <c r="K97" s="29">
        <v>0.0</v>
      </c>
      <c r="L97" s="26">
        <v>0.0</v>
      </c>
      <c r="M97" s="26">
        <v>0.0</v>
      </c>
      <c r="N97" s="26">
        <v>0.0</v>
      </c>
      <c r="O97" s="26">
        <v>0.0</v>
      </c>
      <c r="P97" s="27">
        <f t="shared" si="2"/>
        <v>0</v>
      </c>
      <c r="Q97" s="30">
        <f t="shared" si="3"/>
        <v>0</v>
      </c>
      <c r="R97" s="30">
        <f t="shared" si="4"/>
        <v>0</v>
      </c>
      <c r="S97" s="28"/>
      <c r="T97" s="28"/>
      <c r="U97" s="28"/>
      <c r="V97" s="28"/>
      <c r="W97" s="28"/>
      <c r="X97" s="28"/>
      <c r="Y97" s="28"/>
      <c r="Z97" s="28"/>
    </row>
    <row r="98" ht="15.75" customHeight="1">
      <c r="A98" s="33">
        <v>43496.0</v>
      </c>
      <c r="B98" s="25">
        <f t="shared" si="1"/>
        <v>31</v>
      </c>
      <c r="C98" s="31">
        <v>0.0</v>
      </c>
      <c r="D98" s="34">
        <v>0.0</v>
      </c>
      <c r="E98" s="31">
        <v>0.0</v>
      </c>
      <c r="F98" s="34">
        <v>0.0</v>
      </c>
      <c r="G98" s="31">
        <v>0.0</v>
      </c>
      <c r="H98" s="31">
        <v>0.0</v>
      </c>
      <c r="I98" s="34">
        <v>0.0</v>
      </c>
      <c r="J98" s="31">
        <v>0.0</v>
      </c>
      <c r="K98" s="34">
        <v>0.0</v>
      </c>
      <c r="L98" s="31">
        <v>0.0</v>
      </c>
      <c r="M98" s="31">
        <v>0.0</v>
      </c>
      <c r="N98" s="31">
        <v>0.0</v>
      </c>
      <c r="O98" s="31">
        <v>0.0</v>
      </c>
      <c r="P98" s="27">
        <f t="shared" si="2"/>
        <v>0</v>
      </c>
      <c r="Q98" s="30">
        <f t="shared" si="3"/>
        <v>0</v>
      </c>
      <c r="R98" s="30">
        <f t="shared" si="4"/>
        <v>0</v>
      </c>
      <c r="S98" s="28"/>
      <c r="T98" s="28"/>
      <c r="U98" s="28"/>
      <c r="V98" s="28"/>
      <c r="W98" s="28"/>
      <c r="X98" s="28"/>
      <c r="Y98" s="28"/>
      <c r="Z98" s="28"/>
    </row>
    <row r="99" ht="15.75" customHeight="1">
      <c r="A99" s="33">
        <v>43524.0</v>
      </c>
      <c r="B99" s="25">
        <f t="shared" si="1"/>
        <v>28</v>
      </c>
      <c r="C99" s="31">
        <v>0.0</v>
      </c>
      <c r="D99" s="34">
        <v>0.0</v>
      </c>
      <c r="E99" s="31">
        <v>0.0</v>
      </c>
      <c r="F99" s="34">
        <v>0.0</v>
      </c>
      <c r="G99" s="31">
        <v>0.0</v>
      </c>
      <c r="H99" s="31">
        <v>0.0</v>
      </c>
      <c r="I99" s="34">
        <v>0.0</v>
      </c>
      <c r="J99" s="31">
        <v>0.0</v>
      </c>
      <c r="K99" s="34">
        <v>0.0</v>
      </c>
      <c r="L99" s="31">
        <v>0.0</v>
      </c>
      <c r="M99" s="31">
        <v>1.0</v>
      </c>
      <c r="N99" s="31">
        <v>0.0</v>
      </c>
      <c r="O99" s="31">
        <v>0.0</v>
      </c>
      <c r="P99" s="27">
        <f t="shared" si="2"/>
        <v>1</v>
      </c>
      <c r="Q99" s="30">
        <f t="shared" si="3"/>
        <v>1</v>
      </c>
      <c r="R99" s="30">
        <f t="shared" si="4"/>
        <v>0</v>
      </c>
      <c r="S99" s="28"/>
      <c r="T99" s="28"/>
      <c r="U99" s="28"/>
      <c r="V99" s="28"/>
      <c r="W99" s="28"/>
      <c r="X99" s="28"/>
      <c r="Y99" s="28"/>
      <c r="Z99" s="28"/>
    </row>
    <row r="100" ht="15.75" customHeight="1">
      <c r="A100" s="35">
        <v>43555.0</v>
      </c>
      <c r="B100" s="25">
        <f t="shared" si="1"/>
        <v>31</v>
      </c>
      <c r="C100" s="31">
        <v>0.0</v>
      </c>
      <c r="D100" s="34">
        <v>0.0</v>
      </c>
      <c r="E100" s="31">
        <v>0.0</v>
      </c>
      <c r="F100" s="34">
        <v>0.0</v>
      </c>
      <c r="G100" s="31">
        <v>0.0</v>
      </c>
      <c r="H100" s="31">
        <v>0.0</v>
      </c>
      <c r="I100" s="34">
        <v>0.0</v>
      </c>
      <c r="J100" s="31">
        <v>0.0</v>
      </c>
      <c r="K100" s="34">
        <v>0.0</v>
      </c>
      <c r="L100" s="31">
        <v>0.0</v>
      </c>
      <c r="M100" s="31">
        <v>0.0</v>
      </c>
      <c r="N100" s="31">
        <v>0.0</v>
      </c>
      <c r="O100" s="31">
        <v>0.0</v>
      </c>
      <c r="P100" s="27">
        <f t="shared" si="2"/>
        <v>0</v>
      </c>
      <c r="Q100" s="30">
        <f t="shared" si="3"/>
        <v>0</v>
      </c>
      <c r="R100" s="30">
        <f t="shared" si="4"/>
        <v>0</v>
      </c>
      <c r="S100" s="28"/>
      <c r="T100" s="28"/>
      <c r="U100" s="28"/>
      <c r="V100" s="28"/>
      <c r="W100" s="28"/>
      <c r="X100" s="28"/>
      <c r="Y100" s="28"/>
      <c r="Z100" s="28"/>
    </row>
    <row r="101" ht="15.75" customHeight="1">
      <c r="A101" s="33">
        <v>43585.0</v>
      </c>
      <c r="B101" s="25">
        <f t="shared" si="1"/>
        <v>30</v>
      </c>
      <c r="C101" s="31">
        <v>0.0</v>
      </c>
      <c r="D101" s="34">
        <v>0.0</v>
      </c>
      <c r="E101" s="31">
        <v>0.0</v>
      </c>
      <c r="F101" s="34">
        <v>0.0</v>
      </c>
      <c r="G101" s="31">
        <v>0.0</v>
      </c>
      <c r="H101" s="31">
        <v>0.0</v>
      </c>
      <c r="I101" s="34">
        <v>0.0</v>
      </c>
      <c r="J101" s="31">
        <v>0.0</v>
      </c>
      <c r="K101" s="34">
        <v>0.0</v>
      </c>
      <c r="L101" s="31">
        <v>0.0</v>
      </c>
      <c r="M101" s="31">
        <v>0.0</v>
      </c>
      <c r="N101" s="31">
        <v>0.0</v>
      </c>
      <c r="O101" s="31">
        <v>0.0</v>
      </c>
      <c r="P101" s="27">
        <f t="shared" si="2"/>
        <v>0</v>
      </c>
      <c r="Q101" s="30">
        <f t="shared" si="3"/>
        <v>0</v>
      </c>
      <c r="R101" s="30">
        <f t="shared" si="4"/>
        <v>0</v>
      </c>
      <c r="S101" s="28"/>
      <c r="T101" s="28"/>
      <c r="U101" s="28"/>
      <c r="V101" s="28"/>
      <c r="W101" s="28"/>
      <c r="X101" s="28"/>
      <c r="Y101" s="28"/>
      <c r="Z101" s="28"/>
    </row>
    <row r="102" ht="15.75" customHeight="1">
      <c r="A102" s="33">
        <v>43616.0</v>
      </c>
      <c r="B102" s="25">
        <f t="shared" si="1"/>
        <v>31</v>
      </c>
      <c r="C102" s="31">
        <v>0.0</v>
      </c>
      <c r="D102" s="34">
        <v>0.0</v>
      </c>
      <c r="E102" s="31">
        <v>0.0</v>
      </c>
      <c r="F102" s="34">
        <v>0.0</v>
      </c>
      <c r="G102" s="31">
        <v>0.0</v>
      </c>
      <c r="H102" s="31">
        <v>0.0</v>
      </c>
      <c r="I102" s="34">
        <v>0.0</v>
      </c>
      <c r="J102" s="31">
        <v>0.0</v>
      </c>
      <c r="K102" s="34">
        <v>0.0</v>
      </c>
      <c r="L102" s="31">
        <v>0.0</v>
      </c>
      <c r="M102" s="31">
        <v>0.0</v>
      </c>
      <c r="N102" s="31">
        <v>0.0</v>
      </c>
      <c r="O102" s="31">
        <v>0.0</v>
      </c>
      <c r="P102" s="27">
        <f t="shared" si="2"/>
        <v>0</v>
      </c>
      <c r="Q102" s="30">
        <f t="shared" si="3"/>
        <v>0</v>
      </c>
      <c r="R102" s="30">
        <f t="shared" si="4"/>
        <v>0</v>
      </c>
      <c r="S102" s="28"/>
      <c r="T102" s="28"/>
      <c r="U102" s="28"/>
      <c r="V102" s="28"/>
      <c r="W102" s="28"/>
      <c r="X102" s="28"/>
      <c r="Y102" s="28"/>
      <c r="Z102" s="28"/>
    </row>
    <row r="103" ht="15.75" customHeight="1">
      <c r="A103" s="35">
        <v>43646.0</v>
      </c>
      <c r="B103" s="25">
        <f t="shared" si="1"/>
        <v>30</v>
      </c>
      <c r="C103" s="31">
        <v>0.0</v>
      </c>
      <c r="D103" s="34">
        <v>0.0</v>
      </c>
      <c r="E103" s="31">
        <v>0.0</v>
      </c>
      <c r="F103" s="34">
        <v>0.0</v>
      </c>
      <c r="G103" s="31">
        <v>0.0</v>
      </c>
      <c r="H103" s="31">
        <v>0.0</v>
      </c>
      <c r="I103" s="34">
        <v>0.0</v>
      </c>
      <c r="J103" s="31">
        <v>0.0</v>
      </c>
      <c r="K103" s="34">
        <v>0.0</v>
      </c>
      <c r="L103" s="31">
        <v>0.0</v>
      </c>
      <c r="M103" s="31">
        <v>0.0</v>
      </c>
      <c r="N103" s="31">
        <v>0.0</v>
      </c>
      <c r="O103" s="31">
        <v>0.0</v>
      </c>
      <c r="P103" s="27">
        <f t="shared" si="2"/>
        <v>0</v>
      </c>
      <c r="Q103" s="30">
        <f t="shared" si="3"/>
        <v>0</v>
      </c>
      <c r="R103" s="30">
        <f t="shared" si="4"/>
        <v>0</v>
      </c>
      <c r="S103" s="28"/>
      <c r="T103" s="28"/>
      <c r="U103" s="28"/>
      <c r="V103" s="28"/>
      <c r="W103" s="28"/>
      <c r="X103" s="28"/>
      <c r="Y103" s="28"/>
      <c r="Z103" s="28"/>
    </row>
    <row r="104" ht="15.75" customHeight="1">
      <c r="A104" s="35">
        <v>43677.0</v>
      </c>
      <c r="B104" s="25">
        <f t="shared" si="1"/>
        <v>31</v>
      </c>
      <c r="C104" s="31">
        <v>0.0</v>
      </c>
      <c r="D104" s="34">
        <v>0.0</v>
      </c>
      <c r="E104" s="31">
        <v>0.0</v>
      </c>
      <c r="F104" s="34">
        <v>0.0</v>
      </c>
      <c r="G104" s="31">
        <v>0.0</v>
      </c>
      <c r="H104" s="31">
        <v>0.0</v>
      </c>
      <c r="I104" s="34">
        <v>0.0</v>
      </c>
      <c r="J104" s="31">
        <v>0.0</v>
      </c>
      <c r="K104" s="34">
        <v>0.0</v>
      </c>
      <c r="L104" s="31">
        <v>0.0</v>
      </c>
      <c r="M104" s="31">
        <v>1.0</v>
      </c>
      <c r="N104" s="31">
        <v>0.0</v>
      </c>
      <c r="O104" s="31">
        <v>0.0</v>
      </c>
      <c r="P104" s="27">
        <f t="shared" si="2"/>
        <v>1</v>
      </c>
      <c r="Q104" s="30">
        <f t="shared" si="3"/>
        <v>1</v>
      </c>
      <c r="R104" s="30">
        <f t="shared" si="4"/>
        <v>0</v>
      </c>
      <c r="S104" s="28"/>
      <c r="T104" s="28"/>
      <c r="U104" s="28"/>
      <c r="V104" s="28"/>
      <c r="W104" s="28"/>
      <c r="X104" s="28"/>
      <c r="Y104" s="28"/>
      <c r="Z104" s="28"/>
    </row>
    <row r="105" ht="15.75" customHeight="1">
      <c r="A105" s="35">
        <v>43708.0</v>
      </c>
      <c r="B105" s="25">
        <f t="shared" si="1"/>
        <v>31</v>
      </c>
      <c r="C105" s="31">
        <v>0.0</v>
      </c>
      <c r="D105" s="34">
        <v>0.0</v>
      </c>
      <c r="E105" s="31">
        <v>0.0</v>
      </c>
      <c r="F105" s="34">
        <v>0.0</v>
      </c>
      <c r="G105" s="31">
        <v>0.0</v>
      </c>
      <c r="H105" s="31">
        <v>0.0</v>
      </c>
      <c r="I105" s="34">
        <v>0.0</v>
      </c>
      <c r="J105" s="31">
        <v>0.0</v>
      </c>
      <c r="K105" s="34">
        <v>0.0</v>
      </c>
      <c r="L105" s="31">
        <v>0.0</v>
      </c>
      <c r="M105" s="31">
        <v>0.0</v>
      </c>
      <c r="N105" s="31">
        <v>0.0</v>
      </c>
      <c r="O105" s="31">
        <v>0.0</v>
      </c>
      <c r="P105" s="27">
        <f t="shared" si="2"/>
        <v>0</v>
      </c>
      <c r="Q105" s="30">
        <f t="shared" si="3"/>
        <v>0</v>
      </c>
      <c r="R105" s="30">
        <f t="shared" si="4"/>
        <v>0</v>
      </c>
      <c r="S105" s="28"/>
      <c r="T105" s="28"/>
      <c r="U105" s="28"/>
      <c r="V105" s="28"/>
      <c r="W105" s="28"/>
      <c r="X105" s="28"/>
      <c r="Y105" s="28"/>
      <c r="Z105" s="28"/>
    </row>
    <row r="106" ht="15.75" customHeight="1">
      <c r="A106" s="35">
        <v>43738.0</v>
      </c>
      <c r="B106" s="25">
        <f t="shared" si="1"/>
        <v>30</v>
      </c>
      <c r="C106" s="31">
        <v>0.0</v>
      </c>
      <c r="D106" s="34">
        <v>0.0</v>
      </c>
      <c r="E106" s="31">
        <v>0.0</v>
      </c>
      <c r="F106" s="34">
        <v>0.0</v>
      </c>
      <c r="G106" s="31">
        <v>0.0</v>
      </c>
      <c r="H106" s="31">
        <v>0.0</v>
      </c>
      <c r="I106" s="34">
        <v>0.0</v>
      </c>
      <c r="J106" s="31">
        <v>0.0</v>
      </c>
      <c r="K106" s="34">
        <v>0.0</v>
      </c>
      <c r="L106" s="31">
        <v>0.0</v>
      </c>
      <c r="M106" s="31">
        <v>0.0</v>
      </c>
      <c r="N106" s="31">
        <v>0.0</v>
      </c>
      <c r="O106" s="31">
        <v>0.0</v>
      </c>
      <c r="P106" s="27">
        <f t="shared" si="2"/>
        <v>0</v>
      </c>
      <c r="Q106" s="30">
        <f t="shared" si="3"/>
        <v>0</v>
      </c>
      <c r="R106" s="30">
        <f t="shared" si="4"/>
        <v>0</v>
      </c>
      <c r="S106" s="28"/>
      <c r="T106" s="28"/>
      <c r="U106" s="28"/>
      <c r="V106" s="28"/>
      <c r="W106" s="28"/>
      <c r="X106" s="28"/>
      <c r="Y106" s="28"/>
      <c r="Z106" s="28"/>
    </row>
    <row r="107" ht="15.75" customHeight="1">
      <c r="A107" s="35">
        <v>43769.0</v>
      </c>
      <c r="B107" s="25">
        <f t="shared" si="1"/>
        <v>31</v>
      </c>
      <c r="C107" s="31">
        <v>0.0</v>
      </c>
      <c r="D107" s="34">
        <v>0.0</v>
      </c>
      <c r="E107" s="31">
        <v>0.0</v>
      </c>
      <c r="F107" s="34">
        <v>0.0</v>
      </c>
      <c r="G107" s="31">
        <v>0.0</v>
      </c>
      <c r="H107" s="31">
        <v>0.0</v>
      </c>
      <c r="I107" s="34">
        <v>0.0</v>
      </c>
      <c r="J107" s="31">
        <v>0.0</v>
      </c>
      <c r="K107" s="34">
        <v>0.0</v>
      </c>
      <c r="L107" s="31">
        <v>1.0</v>
      </c>
      <c r="M107" s="31">
        <v>0.0</v>
      </c>
      <c r="N107" s="31">
        <v>0.0</v>
      </c>
      <c r="O107" s="31">
        <v>0.0</v>
      </c>
      <c r="P107" s="27">
        <f t="shared" si="2"/>
        <v>1</v>
      </c>
      <c r="Q107" s="30">
        <f t="shared" si="3"/>
        <v>1</v>
      </c>
      <c r="R107" s="30">
        <f t="shared" si="4"/>
        <v>0</v>
      </c>
      <c r="S107" s="28"/>
      <c r="T107" s="28"/>
      <c r="U107" s="28"/>
      <c r="V107" s="28"/>
      <c r="W107" s="28"/>
      <c r="X107" s="28"/>
      <c r="Y107" s="28"/>
      <c r="Z107" s="28"/>
    </row>
    <row r="108" ht="15.75" customHeight="1">
      <c r="A108" s="35">
        <v>43799.0</v>
      </c>
      <c r="B108" s="25">
        <f t="shared" si="1"/>
        <v>30</v>
      </c>
      <c r="C108" s="31">
        <v>0.0</v>
      </c>
      <c r="D108" s="34">
        <v>0.0</v>
      </c>
      <c r="E108" s="31">
        <v>0.0</v>
      </c>
      <c r="F108" s="34">
        <v>0.0</v>
      </c>
      <c r="G108" s="31">
        <v>0.0</v>
      </c>
      <c r="H108" s="31">
        <v>0.0</v>
      </c>
      <c r="I108" s="34">
        <v>0.0</v>
      </c>
      <c r="J108" s="31">
        <v>0.0</v>
      </c>
      <c r="K108" s="34">
        <v>0.0</v>
      </c>
      <c r="L108" s="31">
        <v>0.0</v>
      </c>
      <c r="M108" s="31">
        <v>0.0</v>
      </c>
      <c r="N108" s="31">
        <v>0.0</v>
      </c>
      <c r="O108" s="31">
        <v>0.0</v>
      </c>
      <c r="P108" s="27">
        <f t="shared" si="2"/>
        <v>0</v>
      </c>
      <c r="Q108" s="30">
        <f t="shared" si="3"/>
        <v>0</v>
      </c>
      <c r="R108" s="30">
        <f t="shared" si="4"/>
        <v>0</v>
      </c>
      <c r="S108" s="28"/>
      <c r="T108" s="28"/>
      <c r="U108" s="28"/>
      <c r="V108" s="28"/>
      <c r="W108" s="28"/>
      <c r="X108" s="28"/>
      <c r="Y108" s="28"/>
      <c r="Z108" s="28"/>
    </row>
    <row r="109" ht="15.75" customHeight="1">
      <c r="A109" s="35">
        <v>43830.0</v>
      </c>
      <c r="B109" s="25">
        <f t="shared" si="1"/>
        <v>31</v>
      </c>
      <c r="C109" s="31">
        <v>0.0</v>
      </c>
      <c r="D109" s="34">
        <v>0.0</v>
      </c>
      <c r="E109" s="31">
        <v>0.0</v>
      </c>
      <c r="F109" s="34">
        <v>0.0</v>
      </c>
      <c r="G109" s="31">
        <v>0.0</v>
      </c>
      <c r="H109" s="31">
        <v>0.0</v>
      </c>
      <c r="I109" s="34">
        <v>0.0</v>
      </c>
      <c r="J109" s="31">
        <v>0.0</v>
      </c>
      <c r="K109" s="34">
        <v>0.0</v>
      </c>
      <c r="L109" s="31">
        <v>0.0</v>
      </c>
      <c r="M109" s="31">
        <v>0.0</v>
      </c>
      <c r="N109" s="31">
        <v>0.0</v>
      </c>
      <c r="O109" s="31">
        <v>0.0</v>
      </c>
      <c r="P109" s="27">
        <f t="shared" si="2"/>
        <v>0</v>
      </c>
      <c r="Q109" s="30">
        <f t="shared" si="3"/>
        <v>0</v>
      </c>
      <c r="R109" s="30">
        <f t="shared" si="4"/>
        <v>0</v>
      </c>
      <c r="S109" s="28"/>
      <c r="T109" s="28"/>
      <c r="U109" s="28"/>
      <c r="V109" s="28"/>
      <c r="W109" s="28"/>
      <c r="X109" s="28"/>
      <c r="Y109" s="28"/>
      <c r="Z109" s="28"/>
    </row>
    <row r="110" ht="15.75" customHeight="1">
      <c r="A110" s="35">
        <v>43861.0</v>
      </c>
      <c r="B110" s="25">
        <f t="shared" si="1"/>
        <v>31</v>
      </c>
      <c r="C110" s="31">
        <v>0.0</v>
      </c>
      <c r="D110" s="34">
        <v>0.0</v>
      </c>
      <c r="E110" s="31">
        <v>0.0</v>
      </c>
      <c r="F110" s="34">
        <v>0.0</v>
      </c>
      <c r="G110" s="31">
        <v>0.0</v>
      </c>
      <c r="H110" s="31">
        <v>0.0</v>
      </c>
      <c r="I110" s="34">
        <v>0.0</v>
      </c>
      <c r="J110" s="31">
        <v>0.0</v>
      </c>
      <c r="K110" s="34">
        <v>0.0</v>
      </c>
      <c r="L110" s="31">
        <v>0.0</v>
      </c>
      <c r="M110" s="31">
        <v>0.0</v>
      </c>
      <c r="N110" s="31">
        <v>0.0</v>
      </c>
      <c r="O110" s="31">
        <v>0.0</v>
      </c>
      <c r="P110" s="27">
        <f t="shared" si="2"/>
        <v>0</v>
      </c>
      <c r="Q110" s="30">
        <f t="shared" si="3"/>
        <v>0</v>
      </c>
      <c r="R110" s="30">
        <f t="shared" si="4"/>
        <v>0</v>
      </c>
      <c r="S110" s="28"/>
      <c r="T110" s="28"/>
      <c r="U110" s="28"/>
      <c r="V110" s="28"/>
      <c r="W110" s="28"/>
      <c r="X110" s="28"/>
      <c r="Y110" s="28"/>
      <c r="Z110" s="28"/>
    </row>
    <row r="111" ht="15.75" customHeight="1">
      <c r="A111" s="35">
        <v>43890.0</v>
      </c>
      <c r="B111" s="25">
        <f t="shared" si="1"/>
        <v>29</v>
      </c>
      <c r="C111" s="31">
        <v>0.0</v>
      </c>
      <c r="D111" s="34">
        <v>0.0</v>
      </c>
      <c r="E111" s="31">
        <v>0.0</v>
      </c>
      <c r="F111" s="34">
        <v>0.0</v>
      </c>
      <c r="G111" s="31">
        <v>0.0</v>
      </c>
      <c r="H111" s="31">
        <v>0.0</v>
      </c>
      <c r="I111" s="34">
        <v>0.0</v>
      </c>
      <c r="J111" s="31">
        <v>0.0</v>
      </c>
      <c r="K111" s="34">
        <v>0.0</v>
      </c>
      <c r="L111" s="31">
        <v>0.0</v>
      </c>
      <c r="M111" s="31">
        <v>0.0</v>
      </c>
      <c r="N111" s="31">
        <v>0.0</v>
      </c>
      <c r="O111" s="31">
        <v>0.0</v>
      </c>
      <c r="P111" s="27">
        <f t="shared" si="2"/>
        <v>0</v>
      </c>
      <c r="Q111" s="30">
        <f t="shared" si="3"/>
        <v>0</v>
      </c>
      <c r="R111" s="30">
        <f t="shared" si="4"/>
        <v>0</v>
      </c>
      <c r="S111" s="28"/>
      <c r="T111" s="28"/>
      <c r="U111" s="28"/>
      <c r="V111" s="28"/>
      <c r="W111" s="28"/>
      <c r="X111" s="28"/>
      <c r="Y111" s="28"/>
      <c r="Z111" s="28"/>
    </row>
    <row r="112" ht="15.75" customHeight="1">
      <c r="A112" s="35">
        <v>43921.0</v>
      </c>
      <c r="B112" s="25">
        <f t="shared" si="1"/>
        <v>31</v>
      </c>
      <c r="C112" s="31">
        <v>0.0</v>
      </c>
      <c r="D112" s="34">
        <v>0.0</v>
      </c>
      <c r="E112" s="31">
        <v>0.0</v>
      </c>
      <c r="F112" s="34">
        <v>0.0</v>
      </c>
      <c r="G112" s="31">
        <v>0.0</v>
      </c>
      <c r="H112" s="31">
        <v>0.0</v>
      </c>
      <c r="I112" s="34">
        <v>0.0</v>
      </c>
      <c r="J112" s="31">
        <v>0.0</v>
      </c>
      <c r="K112" s="34">
        <v>0.0</v>
      </c>
      <c r="L112" s="31">
        <v>0.0</v>
      </c>
      <c r="M112" s="31">
        <v>0.0</v>
      </c>
      <c r="N112" s="31">
        <v>0.0</v>
      </c>
      <c r="O112" s="31">
        <v>0.0</v>
      </c>
      <c r="P112" s="27">
        <f t="shared" si="2"/>
        <v>0</v>
      </c>
      <c r="Q112" s="30">
        <f t="shared" si="3"/>
        <v>0</v>
      </c>
      <c r="R112" s="30">
        <f t="shared" si="4"/>
        <v>0</v>
      </c>
      <c r="S112" s="28"/>
      <c r="T112" s="28"/>
      <c r="U112" s="28"/>
      <c r="V112" s="28"/>
      <c r="W112" s="28"/>
      <c r="X112" s="28"/>
      <c r="Y112" s="28"/>
      <c r="Z112" s="28"/>
    </row>
    <row r="113" ht="15.75" customHeight="1">
      <c r="A113" s="35">
        <v>43951.0</v>
      </c>
      <c r="B113" s="25">
        <f t="shared" si="1"/>
        <v>30</v>
      </c>
      <c r="C113" s="31">
        <v>0.0</v>
      </c>
      <c r="D113" s="34">
        <v>0.0</v>
      </c>
      <c r="E113" s="31">
        <v>0.0</v>
      </c>
      <c r="F113" s="34">
        <v>0.0</v>
      </c>
      <c r="G113" s="31">
        <v>0.0</v>
      </c>
      <c r="H113" s="31">
        <v>0.0</v>
      </c>
      <c r="I113" s="34">
        <v>0.0</v>
      </c>
      <c r="J113" s="31">
        <v>0.0</v>
      </c>
      <c r="K113" s="34">
        <v>0.0</v>
      </c>
      <c r="L113" s="31">
        <v>0.0</v>
      </c>
      <c r="M113" s="31">
        <v>0.0</v>
      </c>
      <c r="N113" s="31">
        <v>0.0</v>
      </c>
      <c r="O113" s="31">
        <v>0.0</v>
      </c>
      <c r="P113" s="27">
        <f t="shared" si="2"/>
        <v>0</v>
      </c>
      <c r="Q113" s="30">
        <f t="shared" si="3"/>
        <v>0</v>
      </c>
      <c r="R113" s="30">
        <f t="shared" si="4"/>
        <v>0</v>
      </c>
      <c r="S113" s="28"/>
      <c r="T113" s="28"/>
      <c r="U113" s="28"/>
      <c r="V113" s="28"/>
      <c r="W113" s="28"/>
      <c r="X113" s="28"/>
      <c r="Y113" s="28"/>
      <c r="Z113" s="28"/>
    </row>
    <row r="114" ht="15.75" customHeight="1">
      <c r="A114" s="35">
        <v>43982.0</v>
      </c>
      <c r="B114" s="25">
        <f t="shared" si="1"/>
        <v>31</v>
      </c>
      <c r="C114" s="26">
        <f>1</f>
        <v>1</v>
      </c>
      <c r="D114" s="34">
        <v>0.0</v>
      </c>
      <c r="E114" s="31">
        <v>0.0</v>
      </c>
      <c r="F114" s="34">
        <v>0.0</v>
      </c>
      <c r="G114" s="31">
        <v>0.0</v>
      </c>
      <c r="H114" s="31">
        <v>0.0</v>
      </c>
      <c r="I114" s="34">
        <v>0.0</v>
      </c>
      <c r="J114" s="31">
        <v>0.0</v>
      </c>
      <c r="K114" s="34">
        <v>0.0</v>
      </c>
      <c r="L114" s="31">
        <v>0.0</v>
      </c>
      <c r="M114" s="31">
        <v>0.0</v>
      </c>
      <c r="N114" s="31">
        <v>0.0</v>
      </c>
      <c r="O114" s="31">
        <v>0.0</v>
      </c>
      <c r="P114" s="27">
        <f t="shared" si="2"/>
        <v>1</v>
      </c>
      <c r="Q114" s="30">
        <f t="shared" si="3"/>
        <v>1</v>
      </c>
      <c r="R114" s="30">
        <f t="shared" si="4"/>
        <v>0</v>
      </c>
      <c r="S114" s="28"/>
      <c r="T114" s="28"/>
      <c r="U114" s="28"/>
      <c r="V114" s="28"/>
      <c r="W114" s="28"/>
      <c r="X114" s="28"/>
      <c r="Y114" s="28"/>
      <c r="Z114" s="28"/>
    </row>
    <row r="115" ht="15.75" customHeight="1">
      <c r="A115" s="35">
        <v>44012.0</v>
      </c>
      <c r="B115" s="25">
        <f t="shared" si="1"/>
        <v>30</v>
      </c>
      <c r="C115" s="31">
        <v>1.0</v>
      </c>
      <c r="D115" s="34">
        <v>0.0</v>
      </c>
      <c r="E115" s="31">
        <v>0.0</v>
      </c>
      <c r="F115" s="34">
        <v>0.0</v>
      </c>
      <c r="G115" s="31">
        <v>0.0</v>
      </c>
      <c r="H115" s="31">
        <v>0.0</v>
      </c>
      <c r="I115" s="34">
        <v>0.0</v>
      </c>
      <c r="J115" s="31">
        <v>0.0</v>
      </c>
      <c r="K115" s="34">
        <v>0.0</v>
      </c>
      <c r="L115" s="31">
        <v>0.0</v>
      </c>
      <c r="M115" s="31">
        <v>0.0</v>
      </c>
      <c r="N115" s="31">
        <v>0.0</v>
      </c>
      <c r="O115" s="31">
        <v>0.0</v>
      </c>
      <c r="P115" s="27">
        <f t="shared" si="2"/>
        <v>1</v>
      </c>
      <c r="Q115" s="30">
        <f t="shared" si="3"/>
        <v>1</v>
      </c>
      <c r="R115" s="30">
        <f t="shared" si="4"/>
        <v>0</v>
      </c>
      <c r="S115" s="28"/>
      <c r="T115" s="28"/>
      <c r="U115" s="28"/>
      <c r="V115" s="28"/>
      <c r="W115" s="28"/>
      <c r="X115" s="28"/>
      <c r="Y115" s="28"/>
      <c r="Z115" s="28"/>
    </row>
    <row r="116" ht="15.75" customHeight="1">
      <c r="A116" s="35">
        <v>44043.0</v>
      </c>
      <c r="B116" s="25">
        <f t="shared" si="1"/>
        <v>31</v>
      </c>
      <c r="C116" s="31">
        <v>0.0</v>
      </c>
      <c r="D116" s="34">
        <v>0.0</v>
      </c>
      <c r="E116" s="31">
        <v>0.0</v>
      </c>
      <c r="F116" s="34">
        <v>0.0</v>
      </c>
      <c r="G116" s="31">
        <v>0.0</v>
      </c>
      <c r="H116" s="31">
        <v>0.0</v>
      </c>
      <c r="I116" s="34">
        <v>0.0</v>
      </c>
      <c r="J116" s="31">
        <v>0.0</v>
      </c>
      <c r="K116" s="34">
        <v>0.0</v>
      </c>
      <c r="L116" s="31">
        <v>0.0</v>
      </c>
      <c r="M116" s="31">
        <v>0.0</v>
      </c>
      <c r="N116" s="31">
        <v>0.0</v>
      </c>
      <c r="O116" s="31">
        <v>0.0</v>
      </c>
      <c r="P116" s="27">
        <f t="shared" si="2"/>
        <v>0</v>
      </c>
      <c r="Q116" s="30">
        <f t="shared" si="3"/>
        <v>0</v>
      </c>
      <c r="R116" s="30">
        <f t="shared" si="4"/>
        <v>0</v>
      </c>
      <c r="S116" s="28"/>
      <c r="T116" s="28"/>
      <c r="U116" s="28"/>
      <c r="V116" s="28"/>
      <c r="W116" s="28"/>
      <c r="X116" s="28"/>
      <c r="Y116" s="28"/>
      <c r="Z116" s="28"/>
    </row>
    <row r="117" ht="15.75" customHeight="1">
      <c r="A117" s="35">
        <v>44074.0</v>
      </c>
      <c r="B117" s="25">
        <f t="shared" si="1"/>
        <v>31</v>
      </c>
      <c r="C117" s="31">
        <v>1.0</v>
      </c>
      <c r="D117" s="34">
        <v>0.0</v>
      </c>
      <c r="E117" s="31">
        <v>0.0</v>
      </c>
      <c r="F117" s="29">
        <f>FORECAST($B117,F105:F116,$B105:$B116)</f>
        <v>0</v>
      </c>
      <c r="G117" s="31">
        <v>2.0</v>
      </c>
      <c r="H117" s="31">
        <v>0.0</v>
      </c>
      <c r="I117" s="34">
        <v>0.0</v>
      </c>
      <c r="J117" s="31">
        <v>0.0</v>
      </c>
      <c r="K117" s="34">
        <v>0.0</v>
      </c>
      <c r="L117" s="31">
        <v>0.0</v>
      </c>
      <c r="M117" s="31">
        <v>0.0</v>
      </c>
      <c r="N117" s="31">
        <v>0.0</v>
      </c>
      <c r="O117" s="31">
        <v>0.0</v>
      </c>
      <c r="P117" s="27">
        <f t="shared" si="2"/>
        <v>3</v>
      </c>
      <c r="Q117" s="30">
        <f t="shared" si="3"/>
        <v>3</v>
      </c>
      <c r="R117" s="30">
        <f t="shared" si="4"/>
        <v>0</v>
      </c>
      <c r="S117" s="28"/>
      <c r="T117" s="28"/>
      <c r="U117" s="28"/>
      <c r="V117" s="28"/>
      <c r="W117" s="28"/>
      <c r="X117" s="28"/>
      <c r="Y117" s="28"/>
      <c r="Z117" s="28"/>
    </row>
    <row r="118" ht="15.75" customHeight="1">
      <c r="A118" s="35">
        <v>44104.0</v>
      </c>
      <c r="B118" s="25">
        <f t="shared" si="1"/>
        <v>30</v>
      </c>
      <c r="C118" s="31">
        <v>0.0</v>
      </c>
      <c r="D118" s="34">
        <v>0.0</v>
      </c>
      <c r="E118" s="31">
        <v>0.0</v>
      </c>
      <c r="F118" s="34">
        <v>0.0</v>
      </c>
      <c r="G118" s="31">
        <v>1.0</v>
      </c>
      <c r="H118" s="31">
        <v>0.0</v>
      </c>
      <c r="I118" s="34">
        <v>0.0</v>
      </c>
      <c r="J118" s="31">
        <v>0.0</v>
      </c>
      <c r="K118" s="34">
        <v>0.0</v>
      </c>
      <c r="L118" s="31">
        <v>0.0</v>
      </c>
      <c r="M118" s="31">
        <v>0.0</v>
      </c>
      <c r="N118" s="31">
        <v>0.0</v>
      </c>
      <c r="O118" s="31">
        <v>0.0</v>
      </c>
      <c r="P118" s="27">
        <f t="shared" si="2"/>
        <v>1</v>
      </c>
      <c r="Q118" s="30">
        <f t="shared" si="3"/>
        <v>1</v>
      </c>
      <c r="R118" s="30">
        <f t="shared" si="4"/>
        <v>0</v>
      </c>
      <c r="S118" s="28"/>
      <c r="T118" s="28"/>
      <c r="U118" s="28"/>
      <c r="V118" s="28"/>
      <c r="W118" s="28"/>
      <c r="X118" s="28"/>
      <c r="Y118" s="28"/>
      <c r="Z118" s="28"/>
    </row>
    <row r="119" ht="15.75" customHeight="1">
      <c r="A119" s="35">
        <v>44135.0</v>
      </c>
      <c r="B119" s="25">
        <f t="shared" si="1"/>
        <v>31</v>
      </c>
      <c r="C119" s="31">
        <v>0.0</v>
      </c>
      <c r="D119" s="34">
        <v>0.0</v>
      </c>
      <c r="E119" s="31">
        <v>1.0</v>
      </c>
      <c r="F119" s="34">
        <v>0.0</v>
      </c>
      <c r="G119" s="31">
        <v>0.0</v>
      </c>
      <c r="H119" s="31">
        <v>0.0</v>
      </c>
      <c r="I119" s="34">
        <v>0.0</v>
      </c>
      <c r="J119" s="31">
        <v>0.0</v>
      </c>
      <c r="K119" s="34">
        <v>0.0</v>
      </c>
      <c r="L119" s="31">
        <v>0.0</v>
      </c>
      <c r="M119" s="31">
        <v>0.0</v>
      </c>
      <c r="N119" s="31">
        <v>0.0</v>
      </c>
      <c r="O119" s="31">
        <v>0.0</v>
      </c>
      <c r="P119" s="27">
        <f t="shared" si="2"/>
        <v>1</v>
      </c>
      <c r="Q119" s="30">
        <f t="shared" si="3"/>
        <v>1</v>
      </c>
      <c r="R119" s="30">
        <f t="shared" si="4"/>
        <v>0</v>
      </c>
      <c r="S119" s="28"/>
      <c r="T119" s="28"/>
      <c r="U119" s="28"/>
      <c r="V119" s="28"/>
      <c r="W119" s="28"/>
      <c r="X119" s="28"/>
      <c r="Y119" s="28"/>
      <c r="Z119" s="28"/>
    </row>
    <row r="120" ht="15.75" customHeight="1">
      <c r="A120" s="35">
        <v>44165.0</v>
      </c>
      <c r="B120" s="25">
        <f t="shared" si="1"/>
        <v>30</v>
      </c>
      <c r="C120" s="31">
        <v>0.0</v>
      </c>
      <c r="D120" s="34">
        <v>0.0</v>
      </c>
      <c r="E120" s="31">
        <v>0.0</v>
      </c>
      <c r="F120" s="34">
        <v>0.0</v>
      </c>
      <c r="G120" s="31">
        <v>0.0</v>
      </c>
      <c r="H120" s="31">
        <v>0.0</v>
      </c>
      <c r="I120" s="34">
        <v>0.0</v>
      </c>
      <c r="J120" s="31">
        <v>0.0</v>
      </c>
      <c r="K120" s="34">
        <v>0.0</v>
      </c>
      <c r="L120" s="31">
        <v>0.0</v>
      </c>
      <c r="M120" s="31">
        <v>0.0</v>
      </c>
      <c r="N120" s="31">
        <v>0.0</v>
      </c>
      <c r="O120" s="31">
        <v>0.0</v>
      </c>
      <c r="P120" s="27">
        <f t="shared" si="2"/>
        <v>0</v>
      </c>
      <c r="Q120" s="30">
        <f t="shared" si="3"/>
        <v>0</v>
      </c>
      <c r="R120" s="30">
        <f t="shared" si="4"/>
        <v>0</v>
      </c>
      <c r="S120" s="28"/>
      <c r="T120" s="28"/>
      <c r="U120" s="28"/>
      <c r="V120" s="28"/>
      <c r="W120" s="28"/>
      <c r="X120" s="28"/>
      <c r="Y120" s="28"/>
      <c r="Z120" s="28"/>
    </row>
    <row r="121" ht="15.75" customHeight="1">
      <c r="A121" s="35">
        <v>44196.0</v>
      </c>
      <c r="B121" s="25">
        <f t="shared" si="1"/>
        <v>31</v>
      </c>
      <c r="C121" s="31">
        <v>0.0</v>
      </c>
      <c r="D121" s="34">
        <v>0.0</v>
      </c>
      <c r="E121" s="31">
        <v>0.0</v>
      </c>
      <c r="F121" s="34">
        <v>0.0</v>
      </c>
      <c r="G121" s="31">
        <v>0.0</v>
      </c>
      <c r="H121" s="31">
        <v>0.0</v>
      </c>
      <c r="I121" s="34">
        <v>0.0</v>
      </c>
      <c r="J121" s="31">
        <v>0.0</v>
      </c>
      <c r="K121" s="34">
        <v>0.0</v>
      </c>
      <c r="L121" s="31">
        <v>0.0</v>
      </c>
      <c r="M121" s="31">
        <v>0.0</v>
      </c>
      <c r="N121" s="31">
        <v>0.0</v>
      </c>
      <c r="O121" s="31">
        <v>0.0</v>
      </c>
      <c r="P121" s="27">
        <f t="shared" si="2"/>
        <v>0</v>
      </c>
      <c r="Q121" s="30">
        <f t="shared" si="3"/>
        <v>0</v>
      </c>
      <c r="R121" s="30">
        <f t="shared" si="4"/>
        <v>0</v>
      </c>
      <c r="S121" s="28"/>
      <c r="T121" s="28"/>
      <c r="U121" s="28"/>
      <c r="V121" s="28"/>
      <c r="W121" s="28"/>
      <c r="X121" s="28"/>
      <c r="Y121" s="28"/>
      <c r="Z121" s="28"/>
    </row>
    <row r="122" ht="15.75" customHeight="1">
      <c r="A122" s="35">
        <v>44227.0</v>
      </c>
      <c r="B122" s="25">
        <f t="shared" si="1"/>
        <v>31</v>
      </c>
      <c r="C122" s="31">
        <v>0.0</v>
      </c>
      <c r="D122" s="34">
        <v>0.0</v>
      </c>
      <c r="E122" s="31">
        <v>0.0</v>
      </c>
      <c r="F122" s="34">
        <v>0.0</v>
      </c>
      <c r="G122" s="31">
        <v>0.0</v>
      </c>
      <c r="H122" s="31">
        <v>0.0</v>
      </c>
      <c r="I122" s="34">
        <v>0.0</v>
      </c>
      <c r="J122" s="31">
        <v>0.0</v>
      </c>
      <c r="K122" s="34">
        <v>0.0</v>
      </c>
      <c r="L122" s="31">
        <v>0.0</v>
      </c>
      <c r="M122" s="31">
        <v>0.0</v>
      </c>
      <c r="N122" s="31">
        <v>0.0</v>
      </c>
      <c r="O122" s="31">
        <v>0.0</v>
      </c>
      <c r="P122" s="27">
        <f t="shared" si="2"/>
        <v>0</v>
      </c>
      <c r="Q122" s="30">
        <f t="shared" si="3"/>
        <v>0</v>
      </c>
      <c r="R122" s="30">
        <f t="shared" si="4"/>
        <v>0</v>
      </c>
      <c r="S122" s="28"/>
      <c r="T122" s="28"/>
      <c r="U122" s="28"/>
      <c r="V122" s="28"/>
      <c r="W122" s="28"/>
      <c r="X122" s="28"/>
      <c r="Y122" s="28"/>
      <c r="Z122" s="28"/>
    </row>
    <row r="123" ht="15.75" customHeight="1">
      <c r="A123" s="35">
        <v>44255.0</v>
      </c>
      <c r="B123" s="25">
        <f t="shared" si="1"/>
        <v>28</v>
      </c>
      <c r="C123" s="31">
        <v>0.0</v>
      </c>
      <c r="D123" s="34">
        <v>0.0</v>
      </c>
      <c r="E123" s="31">
        <v>0.0</v>
      </c>
      <c r="F123" s="34">
        <v>0.0</v>
      </c>
      <c r="G123" s="31">
        <v>0.0</v>
      </c>
      <c r="H123" s="31">
        <v>0.0</v>
      </c>
      <c r="I123" s="34">
        <v>0.0</v>
      </c>
      <c r="J123" s="31">
        <v>0.0</v>
      </c>
      <c r="K123" s="34">
        <v>0.0</v>
      </c>
      <c r="L123" s="31">
        <v>0.0</v>
      </c>
      <c r="M123" s="31">
        <v>0.0</v>
      </c>
      <c r="N123" s="31">
        <v>0.0</v>
      </c>
      <c r="O123" s="31">
        <v>0.0</v>
      </c>
      <c r="P123" s="27">
        <f t="shared" si="2"/>
        <v>0</v>
      </c>
      <c r="Q123" s="30">
        <f t="shared" si="3"/>
        <v>0</v>
      </c>
      <c r="R123" s="30">
        <f t="shared" si="4"/>
        <v>0</v>
      </c>
      <c r="S123" s="28"/>
      <c r="T123" s="28"/>
      <c r="U123" s="28"/>
      <c r="V123" s="28"/>
      <c r="W123" s="28"/>
      <c r="X123" s="28"/>
      <c r="Y123" s="28"/>
      <c r="Z123" s="28"/>
    </row>
    <row r="124" ht="15.75" customHeight="1">
      <c r="A124" s="35">
        <v>44286.0</v>
      </c>
      <c r="B124" s="25">
        <f t="shared" si="1"/>
        <v>31</v>
      </c>
      <c r="C124" s="31">
        <v>0.0</v>
      </c>
      <c r="D124" s="34">
        <v>0.0</v>
      </c>
      <c r="E124" s="31">
        <v>0.0</v>
      </c>
      <c r="F124" s="34">
        <v>0.0</v>
      </c>
      <c r="G124" s="31">
        <v>0.0</v>
      </c>
      <c r="H124" s="31">
        <v>0.0</v>
      </c>
      <c r="I124" s="34">
        <v>0.0</v>
      </c>
      <c r="J124" s="31">
        <v>0.0</v>
      </c>
      <c r="K124" s="34">
        <v>0.0</v>
      </c>
      <c r="L124" s="31">
        <v>0.0</v>
      </c>
      <c r="M124" s="31">
        <v>1.0</v>
      </c>
      <c r="N124" s="26">
        <f t="shared" ref="N124:O124" si="9">FORECAST($B124,N112:N123,$B112:$B123)</f>
        <v>0</v>
      </c>
      <c r="O124" s="26">
        <f t="shared" si="9"/>
        <v>0</v>
      </c>
      <c r="P124" s="27">
        <f t="shared" si="2"/>
        <v>1</v>
      </c>
      <c r="Q124" s="30">
        <f t="shared" si="3"/>
        <v>1</v>
      </c>
      <c r="R124" s="30">
        <f t="shared" si="4"/>
        <v>0</v>
      </c>
      <c r="S124" s="28"/>
      <c r="T124" s="28"/>
      <c r="U124" s="28"/>
      <c r="V124" s="28"/>
      <c r="W124" s="28"/>
      <c r="X124" s="28"/>
      <c r="Y124" s="28"/>
      <c r="Z124" s="28"/>
    </row>
    <row r="125" ht="15.75" customHeight="1">
      <c r="A125" s="35">
        <v>44316.0</v>
      </c>
      <c r="B125" s="25">
        <f t="shared" si="1"/>
        <v>30</v>
      </c>
      <c r="C125" s="31">
        <v>0.0</v>
      </c>
      <c r="D125" s="34">
        <v>0.0</v>
      </c>
      <c r="E125" s="31">
        <v>0.0</v>
      </c>
      <c r="F125" s="34">
        <v>0.0</v>
      </c>
      <c r="G125" s="31">
        <v>0.0</v>
      </c>
      <c r="H125" s="31">
        <v>0.0</v>
      </c>
      <c r="I125" s="34">
        <v>0.0</v>
      </c>
      <c r="J125" s="31">
        <v>0.0</v>
      </c>
      <c r="K125" s="34">
        <v>0.0</v>
      </c>
      <c r="L125" s="31">
        <v>0.0</v>
      </c>
      <c r="M125" s="31">
        <v>0.0</v>
      </c>
      <c r="N125" s="31">
        <v>0.0</v>
      </c>
      <c r="O125" s="31">
        <v>0.0</v>
      </c>
      <c r="P125" s="27">
        <f t="shared" si="2"/>
        <v>0</v>
      </c>
      <c r="Q125" s="30">
        <f t="shared" si="3"/>
        <v>0</v>
      </c>
      <c r="R125" s="30">
        <f t="shared" si="4"/>
        <v>0</v>
      </c>
      <c r="S125" s="28"/>
      <c r="T125" s="28"/>
      <c r="U125" s="28"/>
      <c r="V125" s="28"/>
      <c r="W125" s="28"/>
      <c r="X125" s="28"/>
      <c r="Y125" s="28"/>
      <c r="Z125" s="28"/>
    </row>
    <row r="126" ht="15.75" customHeight="1">
      <c r="A126" s="35">
        <v>44347.0</v>
      </c>
      <c r="B126" s="25">
        <f t="shared" si="1"/>
        <v>31</v>
      </c>
      <c r="C126" s="31">
        <v>0.0</v>
      </c>
      <c r="D126" s="34">
        <v>0.0</v>
      </c>
      <c r="E126" s="31">
        <v>0.0</v>
      </c>
      <c r="F126" s="34">
        <v>0.0</v>
      </c>
      <c r="G126" s="31">
        <v>0.0</v>
      </c>
      <c r="H126" s="31">
        <v>0.0</v>
      </c>
      <c r="I126" s="34">
        <v>0.0</v>
      </c>
      <c r="J126" s="31">
        <v>0.0</v>
      </c>
      <c r="K126" s="34">
        <v>0.0</v>
      </c>
      <c r="L126" s="31">
        <v>0.0</v>
      </c>
      <c r="M126" s="31">
        <v>0.0</v>
      </c>
      <c r="N126" s="31">
        <v>0.0</v>
      </c>
      <c r="O126" s="31">
        <v>0.0</v>
      </c>
      <c r="P126" s="27">
        <f t="shared" si="2"/>
        <v>0</v>
      </c>
      <c r="Q126" s="30">
        <f t="shared" si="3"/>
        <v>0</v>
      </c>
      <c r="R126" s="30">
        <f t="shared" si="4"/>
        <v>0</v>
      </c>
      <c r="S126" s="28"/>
      <c r="T126" s="28"/>
      <c r="U126" s="28"/>
      <c r="V126" s="28"/>
      <c r="W126" s="28"/>
      <c r="X126" s="28"/>
      <c r="Y126" s="28"/>
      <c r="Z126" s="28"/>
    </row>
    <row r="127" ht="15.75" customHeight="1">
      <c r="A127" s="35">
        <v>44377.0</v>
      </c>
      <c r="B127" s="25">
        <f t="shared" si="1"/>
        <v>30</v>
      </c>
      <c r="C127" s="31">
        <v>0.0</v>
      </c>
      <c r="D127" s="34">
        <v>0.0</v>
      </c>
      <c r="E127" s="31">
        <v>0.0</v>
      </c>
      <c r="F127" s="34">
        <v>0.0</v>
      </c>
      <c r="G127" s="31">
        <v>0.0</v>
      </c>
      <c r="H127" s="31">
        <v>0.0</v>
      </c>
      <c r="I127" s="34">
        <v>0.0</v>
      </c>
      <c r="J127" s="31">
        <v>0.0</v>
      </c>
      <c r="K127" s="34">
        <v>0.0</v>
      </c>
      <c r="L127" s="31">
        <v>0.0</v>
      </c>
      <c r="M127" s="31">
        <v>0.0</v>
      </c>
      <c r="N127" s="31">
        <v>0.0</v>
      </c>
      <c r="O127" s="31">
        <v>0.0</v>
      </c>
      <c r="P127" s="27">
        <f t="shared" si="2"/>
        <v>0</v>
      </c>
      <c r="Q127" s="30">
        <f t="shared" si="3"/>
        <v>0</v>
      </c>
      <c r="R127" s="30">
        <f t="shared" si="4"/>
        <v>0</v>
      </c>
      <c r="S127" s="28"/>
      <c r="T127" s="28"/>
      <c r="U127" s="28"/>
      <c r="V127" s="28"/>
      <c r="W127" s="28"/>
      <c r="X127" s="28"/>
      <c r="Y127" s="28"/>
      <c r="Z127" s="28"/>
    </row>
    <row r="128" ht="15.75" customHeight="1">
      <c r="A128" s="35">
        <v>44408.0</v>
      </c>
      <c r="B128" s="25">
        <f t="shared" si="1"/>
        <v>31</v>
      </c>
      <c r="C128" s="31">
        <v>0.0</v>
      </c>
      <c r="D128" s="34">
        <v>0.0</v>
      </c>
      <c r="E128" s="31">
        <v>0.0</v>
      </c>
      <c r="F128" s="34">
        <v>0.0</v>
      </c>
      <c r="G128" s="31">
        <v>0.0</v>
      </c>
      <c r="H128" s="31">
        <v>0.0</v>
      </c>
      <c r="I128" s="34">
        <v>0.0</v>
      </c>
      <c r="J128" s="31">
        <v>0.0</v>
      </c>
      <c r="K128" s="34">
        <v>0.0</v>
      </c>
      <c r="L128" s="31">
        <v>0.0</v>
      </c>
      <c r="M128" s="31">
        <v>0.0</v>
      </c>
      <c r="N128" s="31">
        <v>0.0</v>
      </c>
      <c r="O128" s="31">
        <v>0.0</v>
      </c>
      <c r="P128" s="27">
        <f t="shared" si="2"/>
        <v>0</v>
      </c>
      <c r="Q128" s="30">
        <f t="shared" si="3"/>
        <v>0</v>
      </c>
      <c r="R128" s="30">
        <f t="shared" si="4"/>
        <v>0</v>
      </c>
      <c r="S128" s="28"/>
      <c r="T128" s="28"/>
      <c r="U128" s="28"/>
      <c r="V128" s="28"/>
      <c r="W128" s="28"/>
      <c r="X128" s="28"/>
      <c r="Y128" s="28"/>
      <c r="Z128" s="28"/>
    </row>
    <row r="129" ht="15.75" customHeight="1">
      <c r="A129" s="35">
        <v>44439.0</v>
      </c>
      <c r="B129" s="25">
        <f t="shared" si="1"/>
        <v>31</v>
      </c>
      <c r="C129" s="31">
        <v>1.0</v>
      </c>
      <c r="D129" s="34">
        <v>0.0</v>
      </c>
      <c r="E129" s="31">
        <v>0.0</v>
      </c>
      <c r="F129" s="34">
        <v>0.0</v>
      </c>
      <c r="G129" s="31">
        <v>0.0</v>
      </c>
      <c r="H129" s="31">
        <v>0.0</v>
      </c>
      <c r="I129" s="34">
        <v>0.0</v>
      </c>
      <c r="J129" s="31">
        <v>0.0</v>
      </c>
      <c r="K129" s="34">
        <v>0.0</v>
      </c>
      <c r="L129" s="31">
        <v>0.0</v>
      </c>
      <c r="M129" s="31">
        <v>0.0</v>
      </c>
      <c r="N129" s="31">
        <v>0.0</v>
      </c>
      <c r="O129" s="31">
        <v>0.0</v>
      </c>
      <c r="P129" s="27">
        <f t="shared" si="2"/>
        <v>1</v>
      </c>
      <c r="Q129" s="30">
        <f t="shared" si="3"/>
        <v>1</v>
      </c>
      <c r="R129" s="30">
        <f t="shared" si="4"/>
        <v>0</v>
      </c>
      <c r="S129" s="28"/>
      <c r="T129" s="28"/>
      <c r="U129" s="28"/>
      <c r="V129" s="28"/>
      <c r="W129" s="28"/>
      <c r="X129" s="28"/>
      <c r="Y129" s="28"/>
      <c r="Z129" s="28"/>
    </row>
    <row r="130" ht="15.75" customHeight="1">
      <c r="A130" s="35">
        <v>44469.0</v>
      </c>
      <c r="B130" s="25">
        <f t="shared" si="1"/>
        <v>30</v>
      </c>
      <c r="C130" s="31">
        <v>0.0</v>
      </c>
      <c r="D130" s="34">
        <v>0.0</v>
      </c>
      <c r="E130" s="31">
        <v>0.0</v>
      </c>
      <c r="F130" s="34">
        <v>0.0</v>
      </c>
      <c r="G130" s="31">
        <v>0.0</v>
      </c>
      <c r="H130" s="31">
        <v>0.0</v>
      </c>
      <c r="I130" s="34">
        <v>0.0</v>
      </c>
      <c r="J130" s="31">
        <v>0.0</v>
      </c>
      <c r="K130" s="34">
        <v>0.0</v>
      </c>
      <c r="L130" s="31">
        <v>0.0</v>
      </c>
      <c r="M130" s="31">
        <v>0.0</v>
      </c>
      <c r="N130" s="31">
        <v>0.0</v>
      </c>
      <c r="O130" s="31">
        <v>0.0</v>
      </c>
      <c r="P130" s="27">
        <f t="shared" si="2"/>
        <v>0</v>
      </c>
      <c r="Q130" s="30">
        <f t="shared" si="3"/>
        <v>0</v>
      </c>
      <c r="R130" s="30">
        <f t="shared" si="4"/>
        <v>0</v>
      </c>
      <c r="S130" s="28"/>
      <c r="T130" s="28"/>
      <c r="U130" s="28"/>
      <c r="V130" s="28"/>
      <c r="W130" s="28"/>
      <c r="X130" s="28"/>
      <c r="Y130" s="28"/>
      <c r="Z130" s="28"/>
    </row>
    <row r="131" ht="15.75" customHeight="1">
      <c r="A131" s="35">
        <v>44500.0</v>
      </c>
      <c r="B131" s="25">
        <f t="shared" si="1"/>
        <v>31</v>
      </c>
      <c r="C131" s="31">
        <v>0.0</v>
      </c>
      <c r="D131" s="34">
        <v>0.0</v>
      </c>
      <c r="E131" s="31">
        <v>0.0</v>
      </c>
      <c r="F131" s="34">
        <v>0.0</v>
      </c>
      <c r="G131" s="31">
        <v>0.0</v>
      </c>
      <c r="H131" s="31">
        <v>0.0</v>
      </c>
      <c r="I131" s="34">
        <v>0.0</v>
      </c>
      <c r="J131" s="31">
        <v>0.0</v>
      </c>
      <c r="K131" s="34">
        <v>0.0</v>
      </c>
      <c r="L131" s="31">
        <v>0.0</v>
      </c>
      <c r="M131" s="31">
        <v>2.0</v>
      </c>
      <c r="N131" s="31">
        <v>0.0</v>
      </c>
      <c r="O131" s="31">
        <v>0.0</v>
      </c>
      <c r="P131" s="27">
        <f t="shared" si="2"/>
        <v>2</v>
      </c>
      <c r="Q131" s="30">
        <f t="shared" si="3"/>
        <v>2</v>
      </c>
      <c r="R131" s="30">
        <f t="shared" si="4"/>
        <v>0</v>
      </c>
      <c r="S131" s="28"/>
      <c r="T131" s="28"/>
      <c r="U131" s="28"/>
      <c r="V131" s="28"/>
      <c r="W131" s="28"/>
      <c r="X131" s="28"/>
      <c r="Y131" s="28"/>
      <c r="Z131" s="28"/>
    </row>
    <row r="132" ht="15.75" customHeight="1">
      <c r="A132" s="35">
        <v>44530.0</v>
      </c>
      <c r="B132" s="25">
        <f t="shared" si="1"/>
        <v>30</v>
      </c>
      <c r="C132" s="31">
        <v>0.0</v>
      </c>
      <c r="D132" s="34">
        <v>0.0</v>
      </c>
      <c r="E132" s="31">
        <v>0.0</v>
      </c>
      <c r="F132" s="34">
        <v>0.0</v>
      </c>
      <c r="G132" s="31">
        <v>0.0</v>
      </c>
      <c r="H132" s="31">
        <v>0.0</v>
      </c>
      <c r="I132" s="34">
        <v>0.0</v>
      </c>
      <c r="J132" s="31">
        <v>0.0</v>
      </c>
      <c r="K132" s="34">
        <v>0.0</v>
      </c>
      <c r="L132" s="31">
        <v>0.0</v>
      </c>
      <c r="M132" s="31">
        <v>0.0</v>
      </c>
      <c r="N132" s="31">
        <v>0.0</v>
      </c>
      <c r="O132" s="31">
        <v>0.0</v>
      </c>
      <c r="P132" s="27">
        <f t="shared" si="2"/>
        <v>0</v>
      </c>
      <c r="Q132" s="30">
        <f t="shared" si="3"/>
        <v>0</v>
      </c>
      <c r="R132" s="30">
        <f t="shared" si="4"/>
        <v>0</v>
      </c>
      <c r="S132" s="28"/>
      <c r="T132" s="28"/>
      <c r="U132" s="28"/>
      <c r="V132" s="28"/>
      <c r="W132" s="28"/>
      <c r="X132" s="28"/>
      <c r="Y132" s="28"/>
      <c r="Z132" s="28"/>
    </row>
    <row r="133" ht="15.75" customHeight="1">
      <c r="A133" s="35">
        <v>44561.0</v>
      </c>
      <c r="B133" s="25">
        <f t="shared" si="1"/>
        <v>31</v>
      </c>
      <c r="C133" s="31">
        <v>0.0</v>
      </c>
      <c r="D133" s="34">
        <v>0.0</v>
      </c>
      <c r="E133" s="31">
        <v>0.0</v>
      </c>
      <c r="F133" s="34">
        <v>0.0</v>
      </c>
      <c r="G133" s="31">
        <v>0.0</v>
      </c>
      <c r="H133" s="31">
        <v>0.0</v>
      </c>
      <c r="I133" s="34">
        <v>0.0</v>
      </c>
      <c r="J133" s="31">
        <v>0.0</v>
      </c>
      <c r="K133" s="34">
        <v>0.0</v>
      </c>
      <c r="L133" s="31">
        <v>0.0</v>
      </c>
      <c r="M133" s="31">
        <v>0.0</v>
      </c>
      <c r="N133" s="31">
        <v>0.0</v>
      </c>
      <c r="O133" s="31">
        <v>0.0</v>
      </c>
      <c r="P133" s="27">
        <f t="shared" si="2"/>
        <v>0</v>
      </c>
      <c r="Q133" s="30">
        <f t="shared" si="3"/>
        <v>0</v>
      </c>
      <c r="R133" s="30">
        <f t="shared" si="4"/>
        <v>0</v>
      </c>
      <c r="S133" s="28"/>
      <c r="T133" s="28"/>
      <c r="U133" s="28"/>
      <c r="V133" s="28"/>
      <c r="W133" s="28"/>
      <c r="X133" s="28"/>
      <c r="Y133" s="28"/>
      <c r="Z133" s="28"/>
    </row>
    <row r="134" ht="15.75" customHeight="1">
      <c r="A134" s="35">
        <v>44592.0</v>
      </c>
      <c r="B134" s="25">
        <f t="shared" si="1"/>
        <v>31</v>
      </c>
      <c r="C134" s="31">
        <v>0.0</v>
      </c>
      <c r="D134" s="34">
        <v>0.0</v>
      </c>
      <c r="E134" s="31">
        <v>0.0</v>
      </c>
      <c r="F134" s="34">
        <v>0.0</v>
      </c>
      <c r="G134" s="31">
        <v>0.0</v>
      </c>
      <c r="H134" s="31">
        <v>0.0</v>
      </c>
      <c r="I134" s="34">
        <v>0.0</v>
      </c>
      <c r="J134" s="31">
        <v>0.0</v>
      </c>
      <c r="K134" s="34">
        <v>0.0</v>
      </c>
      <c r="L134" s="31">
        <v>0.0</v>
      </c>
      <c r="M134" s="31">
        <v>0.0</v>
      </c>
      <c r="N134" s="31">
        <v>0.0</v>
      </c>
      <c r="O134" s="31">
        <v>0.0</v>
      </c>
      <c r="P134" s="27">
        <f t="shared" si="2"/>
        <v>0</v>
      </c>
      <c r="Q134" s="30">
        <f t="shared" si="3"/>
        <v>0</v>
      </c>
      <c r="R134" s="30">
        <f t="shared" si="4"/>
        <v>0</v>
      </c>
      <c r="S134" s="28"/>
      <c r="T134" s="28"/>
      <c r="U134" s="28"/>
      <c r="V134" s="28"/>
      <c r="W134" s="28"/>
      <c r="X134" s="28"/>
      <c r="Y134" s="28"/>
      <c r="Z134" s="28"/>
    </row>
    <row r="135" ht="15.75" customHeight="1">
      <c r="A135" s="35">
        <v>44620.0</v>
      </c>
      <c r="B135" s="25">
        <f t="shared" si="1"/>
        <v>28</v>
      </c>
      <c r="C135" s="31">
        <v>0.0</v>
      </c>
      <c r="D135" s="34">
        <v>0.0</v>
      </c>
      <c r="E135" s="31">
        <v>0.0</v>
      </c>
      <c r="F135" s="34">
        <v>0.0</v>
      </c>
      <c r="G135" s="31">
        <v>0.0</v>
      </c>
      <c r="H135" s="31">
        <v>0.0</v>
      </c>
      <c r="I135" s="34">
        <v>0.0</v>
      </c>
      <c r="J135" s="31">
        <v>0.0</v>
      </c>
      <c r="K135" s="34">
        <v>0.0</v>
      </c>
      <c r="L135" s="31">
        <v>2.0</v>
      </c>
      <c r="M135" s="31">
        <v>1.0</v>
      </c>
      <c r="N135" s="31">
        <v>0.0</v>
      </c>
      <c r="O135" s="31">
        <v>0.0</v>
      </c>
      <c r="P135" s="27">
        <f t="shared" si="2"/>
        <v>3</v>
      </c>
      <c r="Q135" s="30">
        <f t="shared" si="3"/>
        <v>3</v>
      </c>
      <c r="R135" s="30">
        <f t="shared" si="4"/>
        <v>0</v>
      </c>
      <c r="S135" s="28"/>
      <c r="T135" s="28"/>
      <c r="U135" s="28"/>
      <c r="V135" s="28"/>
      <c r="W135" s="28"/>
      <c r="X135" s="28"/>
      <c r="Y135" s="28"/>
      <c r="Z135" s="28"/>
    </row>
    <row r="136" ht="15.75" customHeight="1">
      <c r="A136" s="35">
        <v>44651.0</v>
      </c>
      <c r="B136" s="25">
        <f t="shared" si="1"/>
        <v>31</v>
      </c>
      <c r="C136" s="31">
        <v>0.0</v>
      </c>
      <c r="D136" s="34">
        <v>0.0</v>
      </c>
      <c r="E136" s="31">
        <v>0.0</v>
      </c>
      <c r="F136" s="34">
        <v>0.0</v>
      </c>
      <c r="G136" s="31">
        <v>0.0</v>
      </c>
      <c r="H136" s="31">
        <v>0.0</v>
      </c>
      <c r="I136" s="34">
        <v>0.0</v>
      </c>
      <c r="J136" s="31">
        <v>0.0</v>
      </c>
      <c r="K136" s="34">
        <v>0.0</v>
      </c>
      <c r="L136" s="31">
        <v>0.0</v>
      </c>
      <c r="M136" s="31">
        <v>0.0</v>
      </c>
      <c r="N136" s="31">
        <v>0.0</v>
      </c>
      <c r="O136" s="31">
        <v>0.0</v>
      </c>
      <c r="P136" s="27">
        <f t="shared" si="2"/>
        <v>0</v>
      </c>
      <c r="Q136" s="30">
        <f t="shared" si="3"/>
        <v>0</v>
      </c>
      <c r="R136" s="30">
        <f t="shared" si="4"/>
        <v>0</v>
      </c>
      <c r="S136" s="28"/>
      <c r="T136" s="28"/>
      <c r="U136" s="28"/>
      <c r="V136" s="28"/>
      <c r="W136" s="28"/>
      <c r="X136" s="28"/>
      <c r="Y136" s="28"/>
      <c r="Z136" s="28"/>
    </row>
    <row r="137" ht="15.75" customHeight="1">
      <c r="A137" s="35">
        <v>44681.0</v>
      </c>
      <c r="B137" s="25">
        <f t="shared" si="1"/>
        <v>30</v>
      </c>
      <c r="C137" s="31">
        <v>1.0</v>
      </c>
      <c r="D137" s="34">
        <v>0.0</v>
      </c>
      <c r="E137" s="31">
        <v>0.0</v>
      </c>
      <c r="F137" s="34">
        <v>0.0</v>
      </c>
      <c r="G137" s="31">
        <v>0.0</v>
      </c>
      <c r="H137" s="31">
        <v>0.0</v>
      </c>
      <c r="I137" s="34">
        <v>0.0</v>
      </c>
      <c r="J137" s="31">
        <v>0.0</v>
      </c>
      <c r="K137" s="34">
        <v>0.0</v>
      </c>
      <c r="L137" s="31">
        <v>0.0</v>
      </c>
      <c r="M137" s="31">
        <v>0.0</v>
      </c>
      <c r="N137" s="31">
        <v>0.0</v>
      </c>
      <c r="O137" s="31">
        <v>0.0</v>
      </c>
      <c r="P137" s="27">
        <f t="shared" si="2"/>
        <v>1</v>
      </c>
      <c r="Q137" s="30">
        <f t="shared" si="3"/>
        <v>1</v>
      </c>
      <c r="R137" s="30">
        <f t="shared" si="4"/>
        <v>0</v>
      </c>
      <c r="S137" s="28"/>
      <c r="T137" s="28"/>
      <c r="U137" s="28"/>
      <c r="V137" s="28"/>
      <c r="W137" s="28"/>
      <c r="X137" s="28"/>
      <c r="Y137" s="28"/>
      <c r="Z137" s="28"/>
    </row>
    <row r="138" ht="15.75" customHeight="1">
      <c r="A138" s="35">
        <v>44712.0</v>
      </c>
      <c r="B138" s="25">
        <f t="shared" si="1"/>
        <v>31</v>
      </c>
      <c r="C138" s="31">
        <v>0.0</v>
      </c>
      <c r="D138" s="34">
        <v>0.0</v>
      </c>
      <c r="E138" s="31">
        <v>0.0</v>
      </c>
      <c r="F138" s="34">
        <v>0.0</v>
      </c>
      <c r="G138" s="31">
        <v>0.0</v>
      </c>
      <c r="H138" s="31">
        <v>0.0</v>
      </c>
      <c r="I138" s="34">
        <v>0.0</v>
      </c>
      <c r="J138" s="31">
        <v>0.0</v>
      </c>
      <c r="K138" s="34">
        <v>0.0</v>
      </c>
      <c r="L138" s="31">
        <v>0.0</v>
      </c>
      <c r="M138" s="31">
        <v>0.0</v>
      </c>
      <c r="N138" s="31">
        <v>0.0</v>
      </c>
      <c r="O138" s="31">
        <v>0.0</v>
      </c>
      <c r="P138" s="27">
        <f t="shared" si="2"/>
        <v>0</v>
      </c>
      <c r="Q138" s="30">
        <f t="shared" si="3"/>
        <v>0</v>
      </c>
      <c r="R138" s="30">
        <f t="shared" si="4"/>
        <v>0</v>
      </c>
      <c r="S138" s="28"/>
      <c r="T138" s="28"/>
      <c r="U138" s="28"/>
      <c r="V138" s="28"/>
      <c r="W138" s="28"/>
      <c r="X138" s="28"/>
      <c r="Y138" s="28"/>
      <c r="Z138" s="28"/>
    </row>
    <row r="139" ht="15.75" customHeight="1">
      <c r="A139" s="35">
        <v>44742.0</v>
      </c>
      <c r="B139" s="25">
        <f t="shared" si="1"/>
        <v>30</v>
      </c>
      <c r="C139" s="31">
        <v>1.0</v>
      </c>
      <c r="D139" s="34">
        <v>0.0</v>
      </c>
      <c r="E139" s="31">
        <v>0.0</v>
      </c>
      <c r="F139" s="34">
        <v>0.0</v>
      </c>
      <c r="G139" s="31">
        <v>0.0</v>
      </c>
      <c r="H139" s="31">
        <v>0.0</v>
      </c>
      <c r="I139" s="34">
        <v>0.0</v>
      </c>
      <c r="J139" s="31">
        <v>0.0</v>
      </c>
      <c r="K139" s="34">
        <v>0.0</v>
      </c>
      <c r="L139" s="31">
        <v>0.0</v>
      </c>
      <c r="M139" s="31">
        <v>0.0</v>
      </c>
      <c r="N139" s="31">
        <v>0.0</v>
      </c>
      <c r="O139" s="31">
        <v>0.0</v>
      </c>
      <c r="P139" s="27">
        <f t="shared" si="2"/>
        <v>1</v>
      </c>
      <c r="Q139" s="30">
        <f t="shared" si="3"/>
        <v>1</v>
      </c>
      <c r="R139" s="30">
        <f t="shared" si="4"/>
        <v>0</v>
      </c>
      <c r="S139" s="28"/>
      <c r="T139" s="28"/>
      <c r="U139" s="28"/>
      <c r="V139" s="28"/>
      <c r="W139" s="28"/>
      <c r="X139" s="28"/>
      <c r="Y139" s="28"/>
      <c r="Z139" s="28"/>
    </row>
    <row r="140" ht="15.75" customHeight="1">
      <c r="A140" s="35">
        <v>44773.0</v>
      </c>
      <c r="B140" s="25">
        <f t="shared" si="1"/>
        <v>31</v>
      </c>
      <c r="C140" s="31">
        <v>0.0</v>
      </c>
      <c r="D140" s="34">
        <v>0.0</v>
      </c>
      <c r="E140" s="31">
        <v>0.0</v>
      </c>
      <c r="F140" s="34">
        <v>0.0</v>
      </c>
      <c r="G140" s="31">
        <v>0.0</v>
      </c>
      <c r="H140" s="31">
        <v>0.0</v>
      </c>
      <c r="I140" s="34">
        <v>0.0</v>
      </c>
      <c r="J140" s="31">
        <v>0.0</v>
      </c>
      <c r="K140" s="34">
        <v>0.0</v>
      </c>
      <c r="L140" s="31">
        <v>0.0</v>
      </c>
      <c r="M140" s="31">
        <v>0.0</v>
      </c>
      <c r="N140" s="31">
        <v>0.0</v>
      </c>
      <c r="O140" s="31">
        <v>0.0</v>
      </c>
      <c r="P140" s="27">
        <f t="shared" si="2"/>
        <v>0</v>
      </c>
      <c r="Q140" s="30">
        <f t="shared" si="3"/>
        <v>0</v>
      </c>
      <c r="R140" s="30">
        <f t="shared" si="4"/>
        <v>0</v>
      </c>
      <c r="S140" s="28"/>
      <c r="T140" s="28"/>
      <c r="U140" s="28"/>
      <c r="V140" s="28"/>
      <c r="W140" s="28"/>
      <c r="X140" s="28"/>
      <c r="Y140" s="28"/>
      <c r="Z140" s="28"/>
    </row>
    <row r="141" ht="15.75" customHeight="1">
      <c r="A141" s="35">
        <v>44804.0</v>
      </c>
      <c r="B141" s="25">
        <f t="shared" si="1"/>
        <v>31</v>
      </c>
      <c r="C141" s="31">
        <v>2.0</v>
      </c>
      <c r="D141" s="34">
        <v>0.0</v>
      </c>
      <c r="E141" s="31">
        <v>0.0</v>
      </c>
      <c r="F141" s="34">
        <v>0.0</v>
      </c>
      <c r="G141" s="31">
        <v>0.0</v>
      </c>
      <c r="H141" s="31">
        <v>0.0</v>
      </c>
      <c r="I141" s="34">
        <v>0.0</v>
      </c>
      <c r="J141" s="31">
        <v>0.0</v>
      </c>
      <c r="K141" s="34">
        <v>0.0</v>
      </c>
      <c r="L141" s="31">
        <v>0.0</v>
      </c>
      <c r="M141" s="31">
        <v>0.0</v>
      </c>
      <c r="N141" s="31">
        <v>0.0</v>
      </c>
      <c r="O141" s="31">
        <v>0.0</v>
      </c>
      <c r="P141" s="27">
        <f t="shared" si="2"/>
        <v>2</v>
      </c>
      <c r="Q141" s="30">
        <f t="shared" si="3"/>
        <v>2</v>
      </c>
      <c r="R141" s="30">
        <f t="shared" si="4"/>
        <v>0</v>
      </c>
      <c r="S141" s="28"/>
      <c r="T141" s="28"/>
      <c r="U141" s="28"/>
      <c r="V141" s="28"/>
      <c r="W141" s="28"/>
      <c r="X141" s="28"/>
      <c r="Y141" s="28"/>
      <c r="Z141" s="28"/>
    </row>
    <row r="142" ht="15.75" customHeight="1">
      <c r="A142" s="35">
        <v>44834.0</v>
      </c>
      <c r="B142" s="25">
        <f t="shared" si="1"/>
        <v>30</v>
      </c>
      <c r="C142" s="31">
        <v>0.0</v>
      </c>
      <c r="D142" s="34">
        <v>0.0</v>
      </c>
      <c r="E142" s="31">
        <v>0.0</v>
      </c>
      <c r="F142" s="34">
        <v>0.0</v>
      </c>
      <c r="G142" s="31">
        <v>0.0</v>
      </c>
      <c r="H142" s="31">
        <v>0.0</v>
      </c>
      <c r="I142" s="34">
        <v>0.0</v>
      </c>
      <c r="J142" s="31">
        <v>0.0</v>
      </c>
      <c r="K142" s="34">
        <v>0.0</v>
      </c>
      <c r="L142" s="31">
        <v>0.0</v>
      </c>
      <c r="M142" s="31">
        <v>0.0</v>
      </c>
      <c r="N142" s="31">
        <v>0.0</v>
      </c>
      <c r="O142" s="31">
        <v>0.0</v>
      </c>
      <c r="P142" s="27">
        <f t="shared" si="2"/>
        <v>0</v>
      </c>
      <c r="Q142" s="30">
        <f t="shared" si="3"/>
        <v>0</v>
      </c>
      <c r="R142" s="30">
        <f t="shared" si="4"/>
        <v>0</v>
      </c>
      <c r="S142" s="28"/>
      <c r="T142" s="28"/>
      <c r="U142" s="28"/>
      <c r="V142" s="28"/>
      <c r="W142" s="28"/>
      <c r="X142" s="28"/>
      <c r="Y142" s="28"/>
      <c r="Z142" s="28"/>
    </row>
    <row r="143" ht="15.75" customHeight="1">
      <c r="A143" s="35">
        <v>44865.0</v>
      </c>
      <c r="B143" s="25">
        <f t="shared" si="1"/>
        <v>31</v>
      </c>
      <c r="C143" s="26">
        <f t="shared" ref="C143:K143" si="10">FORECAST($B143,C131:C142,$B131:$B142)</f>
        <v>0.3551401869</v>
      </c>
      <c r="D143" s="29">
        <f t="shared" si="10"/>
        <v>0</v>
      </c>
      <c r="E143" s="26">
        <f t="shared" si="10"/>
        <v>0</v>
      </c>
      <c r="F143" s="29">
        <f t="shared" si="10"/>
        <v>0</v>
      </c>
      <c r="G143" s="26">
        <f t="shared" si="10"/>
        <v>0</v>
      </c>
      <c r="H143" s="26">
        <f t="shared" si="10"/>
        <v>0</v>
      </c>
      <c r="I143" s="29">
        <f t="shared" si="10"/>
        <v>0</v>
      </c>
      <c r="J143" s="26">
        <f t="shared" si="10"/>
        <v>0</v>
      </c>
      <c r="K143" s="29">
        <f t="shared" si="10"/>
        <v>0</v>
      </c>
      <c r="L143" s="31">
        <v>1.0</v>
      </c>
      <c r="M143" s="26">
        <f t="shared" ref="M143:O143" si="11">FORECAST($B143,M131:M142,$B131:$B142)</f>
        <v>0.1682242991</v>
      </c>
      <c r="N143" s="26">
        <f t="shared" si="11"/>
        <v>0</v>
      </c>
      <c r="O143" s="26">
        <f t="shared" si="11"/>
        <v>0</v>
      </c>
      <c r="P143" s="27">
        <f t="shared" si="2"/>
        <v>1.523364486</v>
      </c>
      <c r="Q143" s="30">
        <f t="shared" si="3"/>
        <v>1.523364486</v>
      </c>
      <c r="R143" s="30">
        <f t="shared" si="4"/>
        <v>0</v>
      </c>
      <c r="S143" s="28"/>
      <c r="T143" s="28"/>
      <c r="U143" s="28"/>
      <c r="V143" s="28"/>
      <c r="W143" s="28"/>
      <c r="X143" s="28"/>
      <c r="Y143" s="28"/>
      <c r="Z143" s="28"/>
    </row>
    <row r="144" ht="15.75" customHeight="1">
      <c r="A144" s="35">
        <v>44895.0</v>
      </c>
      <c r="B144" s="25">
        <f t="shared" si="1"/>
        <v>30</v>
      </c>
      <c r="C144" s="31">
        <v>0.0</v>
      </c>
      <c r="D144" s="34">
        <v>0.0</v>
      </c>
      <c r="E144" s="31">
        <v>0.0</v>
      </c>
      <c r="F144" s="34">
        <v>0.0</v>
      </c>
      <c r="G144" s="31">
        <v>0.0</v>
      </c>
      <c r="H144" s="31">
        <v>0.0</v>
      </c>
      <c r="I144" s="34">
        <v>0.0</v>
      </c>
      <c r="J144" s="31">
        <v>0.0</v>
      </c>
      <c r="K144" s="34">
        <v>0.0</v>
      </c>
      <c r="L144" s="31">
        <v>0.0</v>
      </c>
      <c r="M144" s="31">
        <v>1.0</v>
      </c>
      <c r="N144" s="31">
        <v>0.0</v>
      </c>
      <c r="O144" s="31">
        <v>0.0</v>
      </c>
      <c r="P144" s="27">
        <f t="shared" si="2"/>
        <v>1</v>
      </c>
      <c r="Q144" s="30">
        <f t="shared" si="3"/>
        <v>1</v>
      </c>
      <c r="R144" s="30">
        <f t="shared" si="4"/>
        <v>0</v>
      </c>
      <c r="S144" s="28"/>
      <c r="T144" s="28"/>
      <c r="U144" s="28"/>
      <c r="V144" s="28"/>
      <c r="W144" s="28"/>
      <c r="X144" s="28"/>
      <c r="Y144" s="28"/>
      <c r="Z144" s="28"/>
    </row>
    <row r="145" ht="15.75" customHeight="1">
      <c r="A145" s="35">
        <v>44926.0</v>
      </c>
      <c r="B145" s="25">
        <f t="shared" si="1"/>
        <v>31</v>
      </c>
      <c r="C145" s="31">
        <v>0.0</v>
      </c>
      <c r="D145" s="34">
        <v>0.0</v>
      </c>
      <c r="E145" s="31">
        <v>0.0</v>
      </c>
      <c r="F145" s="34">
        <v>0.0</v>
      </c>
      <c r="G145" s="31">
        <v>0.0</v>
      </c>
      <c r="H145" s="31">
        <v>0.0</v>
      </c>
      <c r="I145" s="34">
        <v>0.0</v>
      </c>
      <c r="J145" s="31">
        <v>0.0</v>
      </c>
      <c r="K145" s="34">
        <v>0.0</v>
      </c>
      <c r="L145" s="31">
        <v>0.0</v>
      </c>
      <c r="M145" s="31">
        <v>2.0</v>
      </c>
      <c r="N145" s="31">
        <v>0.0</v>
      </c>
      <c r="O145" s="31">
        <v>0.0</v>
      </c>
      <c r="P145" s="27">
        <f t="shared" si="2"/>
        <v>2</v>
      </c>
      <c r="Q145" s="30">
        <f t="shared" si="3"/>
        <v>2</v>
      </c>
      <c r="R145" s="30">
        <f t="shared" si="4"/>
        <v>0</v>
      </c>
      <c r="S145" s="28"/>
      <c r="T145" s="28"/>
      <c r="U145" s="28"/>
      <c r="V145" s="28"/>
      <c r="W145" s="28"/>
      <c r="X145" s="28"/>
      <c r="Y145" s="28"/>
      <c r="Z145" s="28"/>
    </row>
    <row r="146" ht="15.75" customHeight="1">
      <c r="A146" s="35">
        <v>44957.0</v>
      </c>
      <c r="B146" s="25">
        <f t="shared" si="1"/>
        <v>31</v>
      </c>
      <c r="C146" s="31">
        <v>0.0</v>
      </c>
      <c r="D146" s="34">
        <v>0.0</v>
      </c>
      <c r="E146" s="31">
        <v>0.0</v>
      </c>
      <c r="F146" s="34">
        <v>0.0</v>
      </c>
      <c r="G146" s="31">
        <v>0.0</v>
      </c>
      <c r="H146" s="31">
        <v>0.0</v>
      </c>
      <c r="I146" s="34">
        <v>0.0</v>
      </c>
      <c r="J146" s="31">
        <v>0.0</v>
      </c>
      <c r="K146" s="34">
        <v>0.0</v>
      </c>
      <c r="L146" s="31">
        <v>0.0</v>
      </c>
      <c r="M146" s="31">
        <v>1.0</v>
      </c>
      <c r="N146" s="31">
        <v>0.0</v>
      </c>
      <c r="O146" s="31">
        <v>0.0</v>
      </c>
      <c r="P146" s="27">
        <f t="shared" si="2"/>
        <v>1</v>
      </c>
      <c r="Q146" s="30">
        <f t="shared" si="3"/>
        <v>1</v>
      </c>
      <c r="R146" s="30">
        <f t="shared" si="4"/>
        <v>0</v>
      </c>
      <c r="S146" s="28"/>
      <c r="T146" s="28"/>
      <c r="U146" s="28"/>
      <c r="V146" s="28"/>
      <c r="W146" s="28"/>
      <c r="X146" s="28"/>
      <c r="Y146" s="28"/>
      <c r="Z146" s="28"/>
    </row>
    <row r="147" ht="15.75" customHeight="1">
      <c r="A147" s="35">
        <v>44985.0</v>
      </c>
      <c r="B147" s="25">
        <f t="shared" si="1"/>
        <v>28</v>
      </c>
      <c r="C147" s="31">
        <v>0.0</v>
      </c>
      <c r="D147" s="34">
        <v>0.0</v>
      </c>
      <c r="E147" s="31">
        <v>0.0</v>
      </c>
      <c r="F147" s="34">
        <v>0.0</v>
      </c>
      <c r="G147" s="31">
        <v>0.0</v>
      </c>
      <c r="H147" s="31">
        <v>0.0</v>
      </c>
      <c r="I147" s="34">
        <v>0.0</v>
      </c>
      <c r="J147" s="31">
        <v>0.0</v>
      </c>
      <c r="K147" s="34">
        <v>0.0</v>
      </c>
      <c r="L147" s="31">
        <v>0.0</v>
      </c>
      <c r="M147" s="31">
        <v>0.0</v>
      </c>
      <c r="N147" s="31">
        <v>0.0</v>
      </c>
      <c r="O147" s="31">
        <v>0.0</v>
      </c>
      <c r="P147" s="27">
        <f t="shared" si="2"/>
        <v>0</v>
      </c>
      <c r="Q147" s="30">
        <f t="shared" si="3"/>
        <v>0</v>
      </c>
      <c r="R147" s="30">
        <f t="shared" si="4"/>
        <v>0</v>
      </c>
      <c r="S147" s="28"/>
      <c r="T147" s="28"/>
      <c r="U147" s="28"/>
      <c r="V147" s="28"/>
      <c r="W147" s="28"/>
      <c r="X147" s="28"/>
      <c r="Y147" s="28"/>
      <c r="Z147" s="28"/>
    </row>
    <row r="148" ht="15.75" customHeight="1">
      <c r="A148" s="35">
        <v>45016.0</v>
      </c>
      <c r="B148" s="25">
        <f t="shared" si="1"/>
        <v>31</v>
      </c>
      <c r="C148" s="31">
        <v>0.0</v>
      </c>
      <c r="D148" s="34">
        <v>0.0</v>
      </c>
      <c r="E148" s="31">
        <v>0.0</v>
      </c>
      <c r="F148" s="34">
        <v>0.0</v>
      </c>
      <c r="G148" s="31">
        <v>0.0</v>
      </c>
      <c r="H148" s="31">
        <v>0.0</v>
      </c>
      <c r="I148" s="34">
        <v>0.0</v>
      </c>
      <c r="J148" s="31">
        <v>0.0</v>
      </c>
      <c r="K148" s="34">
        <v>0.0</v>
      </c>
      <c r="L148" s="31">
        <v>0.0</v>
      </c>
      <c r="M148" s="31">
        <v>0.0</v>
      </c>
      <c r="N148" s="31">
        <v>0.0</v>
      </c>
      <c r="O148" s="31">
        <v>0.0</v>
      </c>
      <c r="P148" s="27">
        <f t="shared" si="2"/>
        <v>0</v>
      </c>
      <c r="Q148" s="30">
        <f t="shared" si="3"/>
        <v>0</v>
      </c>
      <c r="R148" s="30">
        <f t="shared" si="4"/>
        <v>0</v>
      </c>
      <c r="S148" s="28"/>
      <c r="T148" s="28"/>
      <c r="U148" s="28"/>
      <c r="V148" s="28"/>
      <c r="W148" s="28"/>
      <c r="X148" s="28"/>
      <c r="Y148" s="28"/>
      <c r="Z148" s="28"/>
    </row>
    <row r="149" ht="15.75" customHeight="1">
      <c r="A149" s="35">
        <v>45046.0</v>
      </c>
      <c r="B149" s="25">
        <f t="shared" si="1"/>
        <v>30</v>
      </c>
      <c r="C149" s="31">
        <v>0.0</v>
      </c>
      <c r="D149" s="34">
        <v>0.0</v>
      </c>
      <c r="E149" s="31">
        <v>0.0</v>
      </c>
      <c r="F149" s="34">
        <v>0.0</v>
      </c>
      <c r="G149" s="31">
        <v>0.0</v>
      </c>
      <c r="H149" s="31">
        <v>0.0</v>
      </c>
      <c r="I149" s="34">
        <v>0.0</v>
      </c>
      <c r="J149" s="31">
        <v>0.0</v>
      </c>
      <c r="K149" s="34">
        <v>0.0</v>
      </c>
      <c r="L149" s="31">
        <v>0.0</v>
      </c>
      <c r="M149" s="31">
        <v>0.0</v>
      </c>
      <c r="N149" s="31">
        <v>0.0</v>
      </c>
      <c r="O149" s="31">
        <v>0.0</v>
      </c>
      <c r="P149" s="27">
        <f t="shared" si="2"/>
        <v>0</v>
      </c>
      <c r="Q149" s="30">
        <f t="shared" si="3"/>
        <v>0</v>
      </c>
      <c r="R149" s="30">
        <f t="shared" si="4"/>
        <v>0</v>
      </c>
      <c r="S149" s="28"/>
      <c r="T149" s="28"/>
      <c r="U149" s="28"/>
      <c r="V149" s="28"/>
      <c r="W149" s="28"/>
      <c r="X149" s="28"/>
      <c r="Y149" s="28"/>
      <c r="Z149" s="28"/>
    </row>
    <row r="150" ht="15.75" customHeight="1">
      <c r="A150" s="35">
        <v>45077.0</v>
      </c>
      <c r="B150" s="25">
        <f t="shared" si="1"/>
        <v>31</v>
      </c>
      <c r="C150" s="31">
        <v>0.0</v>
      </c>
      <c r="D150" s="34">
        <v>0.0</v>
      </c>
      <c r="E150" s="31">
        <v>0.0</v>
      </c>
      <c r="F150" s="34">
        <v>0.0</v>
      </c>
      <c r="G150" s="31">
        <v>0.0</v>
      </c>
      <c r="H150" s="31">
        <v>0.0</v>
      </c>
      <c r="I150" s="34">
        <v>0.0</v>
      </c>
      <c r="J150" s="31">
        <v>0.0</v>
      </c>
      <c r="K150" s="34">
        <v>0.0</v>
      </c>
      <c r="L150" s="31">
        <v>0.0</v>
      </c>
      <c r="M150" s="31">
        <v>0.0</v>
      </c>
      <c r="N150" s="31">
        <v>0.0</v>
      </c>
      <c r="O150" s="31">
        <v>0.0</v>
      </c>
      <c r="P150" s="27">
        <f t="shared" si="2"/>
        <v>0</v>
      </c>
      <c r="Q150" s="30">
        <f t="shared" si="3"/>
        <v>0</v>
      </c>
      <c r="R150" s="30">
        <f t="shared" si="4"/>
        <v>0</v>
      </c>
      <c r="S150" s="28"/>
      <c r="T150" s="28"/>
      <c r="U150" s="28"/>
      <c r="V150" s="28"/>
      <c r="W150" s="28"/>
      <c r="X150" s="28"/>
      <c r="Y150" s="28"/>
      <c r="Z150" s="28"/>
    </row>
    <row r="151" ht="15.75" customHeight="1">
      <c r="A151" s="35">
        <v>45107.0</v>
      </c>
      <c r="B151" s="25">
        <f t="shared" si="1"/>
        <v>30</v>
      </c>
      <c r="C151" s="31">
        <v>0.0</v>
      </c>
      <c r="D151" s="34">
        <v>0.0</v>
      </c>
      <c r="E151" s="31">
        <v>0.0</v>
      </c>
      <c r="F151" s="34">
        <v>0.0</v>
      </c>
      <c r="G151" s="31">
        <v>0.0</v>
      </c>
      <c r="H151" s="31">
        <v>0.0</v>
      </c>
      <c r="I151" s="34">
        <v>0.0</v>
      </c>
      <c r="J151" s="31">
        <v>0.0</v>
      </c>
      <c r="K151" s="34">
        <v>0.0</v>
      </c>
      <c r="L151" s="31">
        <v>0.0</v>
      </c>
      <c r="M151" s="31">
        <v>0.0</v>
      </c>
      <c r="N151" s="31">
        <v>0.0</v>
      </c>
      <c r="O151" s="31">
        <v>0.0</v>
      </c>
      <c r="P151" s="27">
        <f t="shared" si="2"/>
        <v>0</v>
      </c>
      <c r="Q151" s="30">
        <f t="shared" si="3"/>
        <v>0</v>
      </c>
      <c r="R151" s="30">
        <f t="shared" si="4"/>
        <v>0</v>
      </c>
      <c r="S151" s="28"/>
      <c r="T151" s="28"/>
      <c r="U151" s="28"/>
      <c r="V151" s="28"/>
      <c r="W151" s="28"/>
      <c r="X151" s="28"/>
      <c r="Y151" s="28"/>
      <c r="Z151" s="28"/>
    </row>
    <row r="152" ht="15.75" customHeight="1">
      <c r="A152" s="35">
        <v>45138.0</v>
      </c>
      <c r="B152" s="25">
        <f t="shared" si="1"/>
        <v>31</v>
      </c>
      <c r="C152" s="31">
        <v>0.0</v>
      </c>
      <c r="D152" s="34">
        <v>0.0</v>
      </c>
      <c r="E152" s="31">
        <v>0.0</v>
      </c>
      <c r="F152" s="34">
        <v>0.0</v>
      </c>
      <c r="G152" s="31">
        <v>0.0</v>
      </c>
      <c r="H152" s="31">
        <v>0.0</v>
      </c>
      <c r="I152" s="34">
        <v>0.0</v>
      </c>
      <c r="J152" s="31">
        <v>0.0</v>
      </c>
      <c r="K152" s="34">
        <v>0.0</v>
      </c>
      <c r="L152" s="31">
        <v>0.0</v>
      </c>
      <c r="M152" s="31">
        <v>0.0</v>
      </c>
      <c r="N152" s="31">
        <v>0.0</v>
      </c>
      <c r="O152" s="31">
        <v>0.0</v>
      </c>
      <c r="P152" s="27">
        <f t="shared" si="2"/>
        <v>0</v>
      </c>
      <c r="Q152" s="30">
        <f t="shared" si="3"/>
        <v>0</v>
      </c>
      <c r="R152" s="30">
        <f t="shared" si="4"/>
        <v>0</v>
      </c>
      <c r="S152" s="28"/>
      <c r="T152" s="28"/>
      <c r="U152" s="28"/>
      <c r="V152" s="28"/>
      <c r="W152" s="28"/>
      <c r="X152" s="28"/>
      <c r="Y152" s="28"/>
      <c r="Z152" s="28"/>
    </row>
    <row r="153" ht="15.75" customHeight="1">
      <c r="A153" s="35">
        <v>45169.0</v>
      </c>
      <c r="B153" s="25">
        <f t="shared" si="1"/>
        <v>31</v>
      </c>
      <c r="C153" s="31">
        <v>0.0</v>
      </c>
      <c r="D153" s="34">
        <v>0.0</v>
      </c>
      <c r="E153" s="31">
        <v>0.0</v>
      </c>
      <c r="F153" s="34">
        <v>0.0</v>
      </c>
      <c r="G153" s="31">
        <v>0.0</v>
      </c>
      <c r="H153" s="31">
        <v>0.0</v>
      </c>
      <c r="I153" s="34">
        <v>0.0</v>
      </c>
      <c r="J153" s="31">
        <v>0.0</v>
      </c>
      <c r="K153" s="34">
        <v>0.0</v>
      </c>
      <c r="L153" s="31">
        <v>0.0</v>
      </c>
      <c r="M153" s="31">
        <v>0.0</v>
      </c>
      <c r="N153" s="31">
        <v>0.0</v>
      </c>
      <c r="O153" s="31">
        <v>0.0</v>
      </c>
      <c r="P153" s="27">
        <f t="shared" si="2"/>
        <v>0</v>
      </c>
      <c r="Q153" s="30">
        <f t="shared" si="3"/>
        <v>0</v>
      </c>
      <c r="R153" s="30">
        <f t="shared" si="4"/>
        <v>0</v>
      </c>
      <c r="S153" s="28"/>
      <c r="T153" s="28"/>
      <c r="U153" s="28"/>
      <c r="V153" s="28"/>
      <c r="W153" s="28"/>
      <c r="X153" s="28"/>
      <c r="Y153" s="28"/>
      <c r="Z153" s="28"/>
    </row>
    <row r="154" ht="15.75" customHeight="1">
      <c r="A154" s="35">
        <v>45199.0</v>
      </c>
      <c r="B154" s="25">
        <f t="shared" si="1"/>
        <v>30</v>
      </c>
      <c r="C154" s="31">
        <v>0.0</v>
      </c>
      <c r="D154" s="34">
        <v>0.0</v>
      </c>
      <c r="E154" s="31">
        <v>0.0</v>
      </c>
      <c r="F154" s="34">
        <v>0.0</v>
      </c>
      <c r="G154" s="31">
        <v>0.0</v>
      </c>
      <c r="H154" s="31">
        <v>0.0</v>
      </c>
      <c r="I154" s="34">
        <v>0.0</v>
      </c>
      <c r="J154" s="31">
        <v>0.0</v>
      </c>
      <c r="K154" s="34">
        <v>0.0</v>
      </c>
      <c r="L154" s="31">
        <v>0.0</v>
      </c>
      <c r="M154" s="31">
        <v>0.0</v>
      </c>
      <c r="N154" s="31">
        <v>0.0</v>
      </c>
      <c r="O154" s="31">
        <v>0.0</v>
      </c>
      <c r="P154" s="27">
        <f t="shared" si="2"/>
        <v>0</v>
      </c>
      <c r="Q154" s="30">
        <f t="shared" si="3"/>
        <v>0</v>
      </c>
      <c r="R154" s="30">
        <f t="shared" si="4"/>
        <v>0</v>
      </c>
      <c r="S154" s="28"/>
      <c r="T154" s="28"/>
      <c r="U154" s="28"/>
      <c r="V154" s="28"/>
      <c r="W154" s="28"/>
      <c r="X154" s="28"/>
      <c r="Y154" s="28"/>
      <c r="Z154" s="28"/>
    </row>
    <row r="155" ht="15.75" customHeight="1">
      <c r="A155" s="35">
        <v>45230.0</v>
      </c>
      <c r="B155" s="25">
        <f t="shared" si="1"/>
        <v>31</v>
      </c>
      <c r="C155" s="31">
        <v>0.0</v>
      </c>
      <c r="D155" s="34">
        <v>0.0</v>
      </c>
      <c r="E155" s="31">
        <v>0.0</v>
      </c>
      <c r="F155" s="34">
        <v>1.0</v>
      </c>
      <c r="G155" s="31">
        <v>0.0</v>
      </c>
      <c r="H155" s="31">
        <v>0.0</v>
      </c>
      <c r="I155" s="34">
        <v>0.0</v>
      </c>
      <c r="J155" s="31">
        <v>0.0</v>
      </c>
      <c r="K155" s="34">
        <v>0.0</v>
      </c>
      <c r="L155" s="31">
        <v>0.0</v>
      </c>
      <c r="M155" s="31">
        <v>1.0</v>
      </c>
      <c r="N155" s="31">
        <v>0.0</v>
      </c>
      <c r="O155" s="31">
        <v>0.0</v>
      </c>
      <c r="P155" s="27">
        <f t="shared" si="2"/>
        <v>2</v>
      </c>
      <c r="Q155" s="30">
        <f t="shared" si="3"/>
        <v>1</v>
      </c>
      <c r="R155" s="30">
        <f t="shared" si="4"/>
        <v>1</v>
      </c>
      <c r="S155" s="28"/>
      <c r="T155" s="28"/>
      <c r="U155" s="28"/>
      <c r="V155" s="28"/>
      <c r="W155" s="28"/>
      <c r="X155" s="28"/>
      <c r="Y155" s="28"/>
      <c r="Z155" s="28"/>
    </row>
    <row r="156" ht="15.75" customHeight="1">
      <c r="A156" s="35">
        <v>45260.0</v>
      </c>
      <c r="B156" s="25">
        <f t="shared" si="1"/>
        <v>30</v>
      </c>
      <c r="C156" s="31">
        <v>0.0</v>
      </c>
      <c r="D156" s="34">
        <v>0.0</v>
      </c>
      <c r="E156" s="31">
        <v>0.0</v>
      </c>
      <c r="F156" s="34">
        <v>0.0</v>
      </c>
      <c r="G156" s="31">
        <v>0.0</v>
      </c>
      <c r="H156" s="31">
        <v>0.0</v>
      </c>
      <c r="I156" s="34">
        <v>0.0</v>
      </c>
      <c r="J156" s="31">
        <v>0.0</v>
      </c>
      <c r="K156" s="34">
        <v>0.0</v>
      </c>
      <c r="L156" s="31">
        <v>0.0</v>
      </c>
      <c r="M156" s="31">
        <v>1.0</v>
      </c>
      <c r="N156" s="31">
        <v>0.0</v>
      </c>
      <c r="O156" s="31">
        <v>0.0</v>
      </c>
      <c r="P156" s="27">
        <f t="shared" si="2"/>
        <v>1</v>
      </c>
      <c r="Q156" s="30">
        <f t="shared" si="3"/>
        <v>1</v>
      </c>
      <c r="R156" s="30">
        <f t="shared" si="4"/>
        <v>0</v>
      </c>
      <c r="S156" s="28"/>
      <c r="T156" s="28"/>
      <c r="U156" s="28"/>
      <c r="V156" s="28"/>
      <c r="W156" s="28"/>
      <c r="X156" s="28"/>
      <c r="Y156" s="28"/>
      <c r="Z156" s="28"/>
    </row>
    <row r="157" ht="15.75" customHeight="1">
      <c r="A157" s="35">
        <v>45291.0</v>
      </c>
      <c r="B157" s="25">
        <f t="shared" si="1"/>
        <v>31</v>
      </c>
      <c r="C157" s="31">
        <v>0.0</v>
      </c>
      <c r="D157" s="34">
        <v>0.0</v>
      </c>
      <c r="E157" s="31">
        <v>0.0</v>
      </c>
      <c r="F157" s="34">
        <v>0.0</v>
      </c>
      <c r="G157" s="31">
        <v>0.0</v>
      </c>
      <c r="H157" s="31">
        <v>0.0</v>
      </c>
      <c r="I157" s="34">
        <v>0.0</v>
      </c>
      <c r="J157" s="31">
        <v>0.0</v>
      </c>
      <c r="K157" s="34">
        <v>0.0</v>
      </c>
      <c r="L157" s="31">
        <v>0.0</v>
      </c>
      <c r="M157" s="31">
        <v>0.0</v>
      </c>
      <c r="N157" s="31">
        <v>0.0</v>
      </c>
      <c r="O157" s="31">
        <v>0.0</v>
      </c>
      <c r="P157" s="27">
        <f t="shared" si="2"/>
        <v>0</v>
      </c>
      <c r="Q157" s="30">
        <f t="shared" si="3"/>
        <v>0</v>
      </c>
      <c r="R157" s="30">
        <f t="shared" si="4"/>
        <v>0</v>
      </c>
      <c r="S157" s="28"/>
      <c r="T157" s="28"/>
      <c r="U157" s="28"/>
      <c r="V157" s="28"/>
      <c r="W157" s="28"/>
      <c r="X157" s="28"/>
      <c r="Y157" s="28"/>
      <c r="Z157" s="28"/>
    </row>
    <row r="158" ht="15.75" customHeight="1">
      <c r="A158" s="35">
        <v>45322.0</v>
      </c>
      <c r="B158" s="25">
        <f t="shared" si="1"/>
        <v>31</v>
      </c>
      <c r="C158" s="31">
        <v>0.0</v>
      </c>
      <c r="D158" s="34">
        <v>0.0</v>
      </c>
      <c r="E158" s="31">
        <v>0.0</v>
      </c>
      <c r="F158" s="34">
        <v>0.0</v>
      </c>
      <c r="G158" s="31">
        <v>1.0</v>
      </c>
      <c r="H158" s="31">
        <v>0.0</v>
      </c>
      <c r="I158" s="34">
        <v>0.0</v>
      </c>
      <c r="J158" s="31">
        <v>0.0</v>
      </c>
      <c r="K158" s="34">
        <v>0.0</v>
      </c>
      <c r="L158" s="31">
        <v>0.0</v>
      </c>
      <c r="M158" s="31">
        <v>0.0</v>
      </c>
      <c r="N158" s="31">
        <v>0.0</v>
      </c>
      <c r="O158" s="31">
        <v>0.0</v>
      </c>
      <c r="P158" s="27">
        <f t="shared" si="2"/>
        <v>1</v>
      </c>
      <c r="Q158" s="30">
        <f t="shared" si="3"/>
        <v>1</v>
      </c>
      <c r="R158" s="30">
        <f t="shared" si="4"/>
        <v>0</v>
      </c>
      <c r="S158" s="28"/>
      <c r="T158" s="28"/>
      <c r="U158" s="28"/>
      <c r="V158" s="28"/>
      <c r="W158" s="28"/>
      <c r="X158" s="28"/>
      <c r="Y158" s="28"/>
      <c r="Z158" s="28"/>
    </row>
    <row r="159" ht="15.75" customHeight="1">
      <c r="A159" s="35">
        <v>45351.0</v>
      </c>
      <c r="B159" s="25">
        <f t="shared" si="1"/>
        <v>29</v>
      </c>
      <c r="C159" s="31">
        <v>0.0</v>
      </c>
      <c r="D159" s="34">
        <v>0.0</v>
      </c>
      <c r="E159" s="31">
        <v>0.0</v>
      </c>
      <c r="F159" s="34">
        <v>0.0</v>
      </c>
      <c r="G159" s="31">
        <v>0.0</v>
      </c>
      <c r="H159" s="31">
        <v>0.0</v>
      </c>
      <c r="I159" s="34">
        <v>0.0</v>
      </c>
      <c r="J159" s="31">
        <v>0.0</v>
      </c>
      <c r="K159" s="34">
        <v>0.0</v>
      </c>
      <c r="L159" s="31">
        <v>0.0</v>
      </c>
      <c r="M159" s="31">
        <v>1.0</v>
      </c>
      <c r="N159" s="31">
        <v>0.0</v>
      </c>
      <c r="O159" s="31">
        <v>0.0</v>
      </c>
      <c r="P159" s="27">
        <f t="shared" si="2"/>
        <v>1</v>
      </c>
      <c r="Q159" s="30">
        <f t="shared" si="3"/>
        <v>1</v>
      </c>
      <c r="R159" s="30">
        <f t="shared" si="4"/>
        <v>0</v>
      </c>
      <c r="S159" s="28"/>
      <c r="T159" s="28"/>
      <c r="U159" s="28"/>
      <c r="V159" s="28"/>
      <c r="W159" s="28"/>
      <c r="X159" s="28"/>
      <c r="Y159" s="28"/>
      <c r="Z159" s="28"/>
    </row>
    <row r="160" ht="15.75" customHeight="1">
      <c r="A160" s="35">
        <v>45382.0</v>
      </c>
      <c r="B160" s="25">
        <f t="shared" si="1"/>
        <v>31</v>
      </c>
      <c r="C160" s="31">
        <v>0.0</v>
      </c>
      <c r="D160" s="34">
        <v>0.0</v>
      </c>
      <c r="E160" s="31">
        <v>0.0</v>
      </c>
      <c r="F160" s="34">
        <v>0.0</v>
      </c>
      <c r="G160" s="31">
        <v>0.0</v>
      </c>
      <c r="H160" s="31">
        <v>0.0</v>
      </c>
      <c r="I160" s="34">
        <v>0.0</v>
      </c>
      <c r="J160" s="31">
        <v>0.0</v>
      </c>
      <c r="K160" s="34">
        <v>0.0</v>
      </c>
      <c r="L160" s="31">
        <v>0.0</v>
      </c>
      <c r="M160" s="31">
        <v>1.0</v>
      </c>
      <c r="N160" s="31">
        <v>0.0</v>
      </c>
      <c r="O160" s="31">
        <v>0.0</v>
      </c>
      <c r="P160" s="27">
        <f t="shared" si="2"/>
        <v>1</v>
      </c>
      <c r="Q160" s="30">
        <f t="shared" si="3"/>
        <v>1</v>
      </c>
      <c r="R160" s="30">
        <f t="shared" si="4"/>
        <v>0</v>
      </c>
      <c r="S160" s="28"/>
      <c r="T160" s="28"/>
      <c r="U160" s="28"/>
      <c r="V160" s="28"/>
      <c r="W160" s="28"/>
      <c r="X160" s="28"/>
      <c r="Y160" s="28"/>
      <c r="Z160" s="28"/>
    </row>
    <row r="161" ht="15.75" customHeight="1">
      <c r="A161" s="35">
        <v>45412.0</v>
      </c>
      <c r="B161" s="25">
        <f t="shared" si="1"/>
        <v>30</v>
      </c>
      <c r="C161" s="31">
        <v>1.0</v>
      </c>
      <c r="D161" s="34">
        <v>0.0</v>
      </c>
      <c r="E161" s="31">
        <v>0.0</v>
      </c>
      <c r="F161" s="34">
        <v>0.0</v>
      </c>
      <c r="G161" s="31">
        <v>0.0</v>
      </c>
      <c r="H161" s="31">
        <v>0.0</v>
      </c>
      <c r="I161" s="34">
        <v>0.0</v>
      </c>
      <c r="J161" s="31">
        <v>0.0</v>
      </c>
      <c r="K161" s="34">
        <v>0.0</v>
      </c>
      <c r="L161" s="31">
        <v>0.0</v>
      </c>
      <c r="M161" s="31">
        <v>0.0</v>
      </c>
      <c r="N161" s="31">
        <v>0.0</v>
      </c>
      <c r="O161" s="31">
        <v>0.0</v>
      </c>
      <c r="P161" s="27">
        <f t="shared" si="2"/>
        <v>1</v>
      </c>
      <c r="Q161" s="30">
        <f t="shared" si="3"/>
        <v>1</v>
      </c>
      <c r="R161" s="30">
        <f t="shared" si="4"/>
        <v>0</v>
      </c>
      <c r="S161" s="28"/>
      <c r="T161" s="28"/>
      <c r="U161" s="28"/>
      <c r="V161" s="28"/>
      <c r="W161" s="28"/>
      <c r="X161" s="28"/>
      <c r="Y161" s="28"/>
      <c r="Z161" s="28"/>
    </row>
    <row r="162" ht="15.75" customHeight="1">
      <c r="A162" s="35">
        <v>45443.0</v>
      </c>
      <c r="B162" s="25">
        <f t="shared" si="1"/>
        <v>31</v>
      </c>
      <c r="C162" s="31">
        <v>0.0</v>
      </c>
      <c r="D162" s="34">
        <v>0.0</v>
      </c>
      <c r="E162" s="31">
        <v>0.0</v>
      </c>
      <c r="F162" s="34">
        <v>0.0</v>
      </c>
      <c r="G162" s="31">
        <v>0.0</v>
      </c>
      <c r="H162" s="31">
        <v>0.0</v>
      </c>
      <c r="I162" s="34">
        <v>0.0</v>
      </c>
      <c r="J162" s="31">
        <v>0.0</v>
      </c>
      <c r="K162" s="34">
        <v>0.0</v>
      </c>
      <c r="L162" s="31">
        <v>0.0</v>
      </c>
      <c r="M162" s="31">
        <v>0.0</v>
      </c>
      <c r="N162" s="31">
        <v>0.0</v>
      </c>
      <c r="O162" s="31">
        <v>0.0</v>
      </c>
      <c r="P162" s="27">
        <f t="shared" si="2"/>
        <v>0</v>
      </c>
      <c r="Q162" s="30">
        <f t="shared" si="3"/>
        <v>0</v>
      </c>
      <c r="R162" s="30">
        <f t="shared" si="4"/>
        <v>0</v>
      </c>
      <c r="S162" s="28"/>
      <c r="T162" s="28"/>
      <c r="U162" s="28"/>
      <c r="V162" s="28"/>
      <c r="W162" s="28"/>
      <c r="X162" s="28"/>
      <c r="Y162" s="28"/>
      <c r="Z162" s="28"/>
    </row>
    <row r="163" ht="15.75" customHeight="1">
      <c r="A163" s="35">
        <v>45473.0</v>
      </c>
      <c r="B163" s="25">
        <f t="shared" si="1"/>
        <v>30</v>
      </c>
      <c r="C163" s="31">
        <v>1.0</v>
      </c>
      <c r="D163" s="34">
        <v>0.0</v>
      </c>
      <c r="E163" s="31">
        <v>0.0</v>
      </c>
      <c r="F163" s="34">
        <v>0.0</v>
      </c>
      <c r="G163" s="31">
        <v>0.0</v>
      </c>
      <c r="H163" s="31">
        <v>0.0</v>
      </c>
      <c r="I163" s="34">
        <v>0.0</v>
      </c>
      <c r="J163" s="31">
        <v>0.0</v>
      </c>
      <c r="K163" s="34">
        <v>0.0</v>
      </c>
      <c r="L163" s="31">
        <v>0.0</v>
      </c>
      <c r="M163" s="31">
        <v>0.0</v>
      </c>
      <c r="N163" s="31">
        <v>0.0</v>
      </c>
      <c r="O163" s="31">
        <v>0.0</v>
      </c>
      <c r="P163" s="27">
        <f t="shared" si="2"/>
        <v>1</v>
      </c>
      <c r="Q163" s="30">
        <f t="shared" si="3"/>
        <v>1</v>
      </c>
      <c r="R163" s="30">
        <f t="shared" si="4"/>
        <v>0</v>
      </c>
      <c r="S163" s="28"/>
      <c r="T163" s="28"/>
      <c r="U163" s="28"/>
      <c r="V163" s="28"/>
      <c r="W163" s="28"/>
      <c r="X163" s="28"/>
      <c r="Y163" s="28"/>
      <c r="Z163" s="28"/>
    </row>
    <row r="164" ht="15.75" customHeight="1">
      <c r="A164" s="36">
        <v>45504.0</v>
      </c>
      <c r="B164" s="25">
        <f t="shared" si="1"/>
        <v>31</v>
      </c>
      <c r="C164" s="26">
        <f t="shared" ref="C164:O164" si="12">FORECAST($B164,C152:C163,$B152:$B163)</f>
        <v>0.06666666667</v>
      </c>
      <c r="D164" s="29">
        <f t="shared" si="12"/>
        <v>0</v>
      </c>
      <c r="E164" s="26">
        <f t="shared" si="12"/>
        <v>0</v>
      </c>
      <c r="F164" s="29">
        <f t="shared" si="12"/>
        <v>0.1333333333</v>
      </c>
      <c r="G164" s="26">
        <f t="shared" si="12"/>
        <v>0.1333333333</v>
      </c>
      <c r="H164" s="26">
        <f t="shared" si="12"/>
        <v>0</v>
      </c>
      <c r="I164" s="29">
        <f t="shared" si="12"/>
        <v>0</v>
      </c>
      <c r="J164" s="26">
        <f t="shared" si="12"/>
        <v>0</v>
      </c>
      <c r="K164" s="29">
        <f t="shared" si="12"/>
        <v>0</v>
      </c>
      <c r="L164" s="26">
        <f t="shared" si="12"/>
        <v>0</v>
      </c>
      <c r="M164" s="26">
        <f t="shared" si="12"/>
        <v>0.2333333333</v>
      </c>
      <c r="N164" s="26">
        <f t="shared" si="12"/>
        <v>0</v>
      </c>
      <c r="O164" s="26">
        <f t="shared" si="12"/>
        <v>0</v>
      </c>
      <c r="P164" s="27">
        <f t="shared" si="2"/>
        <v>0.5666666667</v>
      </c>
      <c r="Q164" s="30">
        <f t="shared" si="3"/>
        <v>0.4333333333</v>
      </c>
      <c r="R164" s="30">
        <f t="shared" si="4"/>
        <v>0.1333333333</v>
      </c>
      <c r="S164" s="28"/>
      <c r="T164" s="28"/>
      <c r="U164" s="28"/>
      <c r="V164" s="28"/>
      <c r="W164" s="28"/>
      <c r="X164" s="28"/>
      <c r="Y164" s="28"/>
      <c r="Z164" s="28"/>
    </row>
    <row r="165" ht="15.75" customHeight="1">
      <c r="A165" s="36">
        <v>45535.0</v>
      </c>
      <c r="B165" s="25">
        <f t="shared" si="1"/>
        <v>31</v>
      </c>
      <c r="C165" s="26">
        <f t="shared" ref="C165:O165" si="13">FORECAST($B165,C153:C164,$B153:$B164)</f>
        <v>0.07555555556</v>
      </c>
      <c r="D165" s="29">
        <f t="shared" si="13"/>
        <v>0</v>
      </c>
      <c r="E165" s="26">
        <f t="shared" si="13"/>
        <v>0</v>
      </c>
      <c r="F165" s="29">
        <f t="shared" si="13"/>
        <v>0.1511111111</v>
      </c>
      <c r="G165" s="26">
        <f t="shared" si="13"/>
        <v>0.1511111111</v>
      </c>
      <c r="H165" s="26">
        <f t="shared" si="13"/>
        <v>0</v>
      </c>
      <c r="I165" s="29">
        <f t="shared" si="13"/>
        <v>0</v>
      </c>
      <c r="J165" s="26">
        <f t="shared" si="13"/>
        <v>0</v>
      </c>
      <c r="K165" s="29">
        <f t="shared" si="13"/>
        <v>0</v>
      </c>
      <c r="L165" s="26">
        <f t="shared" si="13"/>
        <v>0</v>
      </c>
      <c r="M165" s="26">
        <f t="shared" si="13"/>
        <v>0.2644444444</v>
      </c>
      <c r="N165" s="26">
        <f t="shared" si="13"/>
        <v>0</v>
      </c>
      <c r="O165" s="26">
        <f t="shared" si="13"/>
        <v>0</v>
      </c>
      <c r="P165" s="27">
        <f t="shared" si="2"/>
        <v>0.6422222222</v>
      </c>
      <c r="Q165" s="30">
        <f t="shared" si="3"/>
        <v>0.4911111111</v>
      </c>
      <c r="R165" s="30">
        <f t="shared" si="4"/>
        <v>0.1511111111</v>
      </c>
      <c r="S165" s="28"/>
      <c r="T165" s="28"/>
      <c r="U165" s="28"/>
      <c r="V165" s="28"/>
      <c r="W165" s="28"/>
      <c r="X165" s="28"/>
      <c r="Y165" s="28"/>
      <c r="Z165" s="28"/>
    </row>
    <row r="166" ht="15.75" customHeight="1">
      <c r="A166" s="36">
        <v>45565.0</v>
      </c>
      <c r="B166" s="25">
        <f t="shared" si="1"/>
        <v>30</v>
      </c>
      <c r="C166" s="26">
        <f t="shared" ref="C166:O166" si="14">FORECAST($B166,C154:C165,$B154:$B165)</f>
        <v>0.2714074074</v>
      </c>
      <c r="D166" s="29">
        <f t="shared" si="14"/>
        <v>0</v>
      </c>
      <c r="E166" s="26">
        <f t="shared" si="14"/>
        <v>0</v>
      </c>
      <c r="F166" s="29">
        <f t="shared" si="14"/>
        <v>0.04281481481</v>
      </c>
      <c r="G166" s="26">
        <f t="shared" si="14"/>
        <v>0.04281481481</v>
      </c>
      <c r="H166" s="26">
        <f t="shared" si="14"/>
        <v>0</v>
      </c>
      <c r="I166" s="29">
        <f t="shared" si="14"/>
        <v>0</v>
      </c>
      <c r="J166" s="26">
        <f t="shared" si="14"/>
        <v>0</v>
      </c>
      <c r="K166" s="29">
        <f t="shared" si="14"/>
        <v>0</v>
      </c>
      <c r="L166" s="26">
        <f t="shared" si="14"/>
        <v>0</v>
      </c>
      <c r="M166" s="26">
        <f t="shared" si="14"/>
        <v>0.4499259259</v>
      </c>
      <c r="N166" s="26">
        <f t="shared" si="14"/>
        <v>0</v>
      </c>
      <c r="O166" s="26">
        <f t="shared" si="14"/>
        <v>0</v>
      </c>
      <c r="P166" s="27">
        <f t="shared" si="2"/>
        <v>0.806962963</v>
      </c>
      <c r="Q166" s="30">
        <f t="shared" si="3"/>
        <v>0.7641481481</v>
      </c>
      <c r="R166" s="30">
        <f t="shared" si="4"/>
        <v>0.04281481481</v>
      </c>
      <c r="S166" s="28"/>
      <c r="T166" s="28"/>
      <c r="U166" s="28"/>
      <c r="V166" s="28"/>
      <c r="W166" s="28"/>
      <c r="X166" s="28"/>
      <c r="Y166" s="28"/>
      <c r="Z166" s="28"/>
    </row>
    <row r="167" ht="15.75" customHeight="1">
      <c r="A167" s="36">
        <v>45596.0</v>
      </c>
      <c r="B167" s="25">
        <f t="shared" si="1"/>
        <v>31</v>
      </c>
      <c r="C167" s="26">
        <f t="shared" ref="C167:O167" si="15">FORECAST($B167,C155:C166,$B155:$B166)</f>
        <v>0.09467654321</v>
      </c>
      <c r="D167" s="29">
        <f t="shared" si="15"/>
        <v>0</v>
      </c>
      <c r="E167" s="26">
        <f t="shared" si="15"/>
        <v>0</v>
      </c>
      <c r="F167" s="29">
        <f t="shared" si="15"/>
        <v>0.1726864198</v>
      </c>
      <c r="G167" s="26">
        <f t="shared" si="15"/>
        <v>0.1726864198</v>
      </c>
      <c r="H167" s="26">
        <f t="shared" si="15"/>
        <v>0</v>
      </c>
      <c r="I167" s="29">
        <f t="shared" si="15"/>
        <v>0</v>
      </c>
      <c r="J167" s="26">
        <f t="shared" si="15"/>
        <v>0</v>
      </c>
      <c r="K167" s="29">
        <f t="shared" si="15"/>
        <v>0</v>
      </c>
      <c r="L167" s="26">
        <f t="shared" si="15"/>
        <v>0</v>
      </c>
      <c r="M167" s="26">
        <f t="shared" si="15"/>
        <v>0.3147012346</v>
      </c>
      <c r="N167" s="26">
        <f t="shared" si="15"/>
        <v>0</v>
      </c>
      <c r="O167" s="26">
        <f t="shared" si="15"/>
        <v>0</v>
      </c>
      <c r="P167" s="27">
        <f t="shared" si="2"/>
        <v>0.7547506173</v>
      </c>
      <c r="Q167" s="30">
        <f t="shared" si="3"/>
        <v>0.5820641975</v>
      </c>
      <c r="R167" s="30">
        <f t="shared" si="4"/>
        <v>0.1726864198</v>
      </c>
      <c r="S167" s="28"/>
      <c r="T167" s="28"/>
      <c r="U167" s="28"/>
      <c r="V167" s="28"/>
      <c r="W167" s="28"/>
      <c r="X167" s="28"/>
      <c r="Y167" s="28"/>
      <c r="Z167" s="28"/>
    </row>
    <row r="168" ht="15.75" customHeight="1">
      <c r="A168" s="36">
        <v>45626.0</v>
      </c>
      <c r="B168" s="25">
        <f t="shared" si="1"/>
        <v>30</v>
      </c>
      <c r="C168" s="26">
        <f t="shared" ref="C168:O168" si="16">FORECAST($B168,C156:C167,$B156:$B167)</f>
        <v>0.3107509465</v>
      </c>
      <c r="D168" s="29">
        <f t="shared" si="16"/>
        <v>0</v>
      </c>
      <c r="E168" s="26">
        <f t="shared" si="16"/>
        <v>0</v>
      </c>
      <c r="F168" s="29">
        <f t="shared" si="16"/>
        <v>0.02094633745</v>
      </c>
      <c r="G168" s="26">
        <f t="shared" si="16"/>
        <v>0.05427967078</v>
      </c>
      <c r="H168" s="26">
        <f t="shared" si="16"/>
        <v>0</v>
      </c>
      <c r="I168" s="29">
        <f t="shared" si="16"/>
        <v>0</v>
      </c>
      <c r="J168" s="26">
        <f t="shared" si="16"/>
        <v>0</v>
      </c>
      <c r="K168" s="29">
        <f t="shared" si="16"/>
        <v>0</v>
      </c>
      <c r="L168" s="26">
        <f t="shared" si="16"/>
        <v>0</v>
      </c>
      <c r="M168" s="26">
        <f t="shared" si="16"/>
        <v>0.4870727572</v>
      </c>
      <c r="N168" s="26">
        <f t="shared" si="16"/>
        <v>0</v>
      </c>
      <c r="O168" s="26">
        <f t="shared" si="16"/>
        <v>0</v>
      </c>
      <c r="P168" s="27">
        <f t="shared" si="2"/>
        <v>0.8730497119</v>
      </c>
      <c r="Q168" s="30">
        <f t="shared" si="3"/>
        <v>0.8521033745</v>
      </c>
      <c r="R168" s="30">
        <f t="shared" si="4"/>
        <v>0.02094633745</v>
      </c>
      <c r="S168" s="28"/>
      <c r="T168" s="28"/>
      <c r="U168" s="28"/>
      <c r="V168" s="28"/>
      <c r="W168" s="28"/>
      <c r="X168" s="28"/>
      <c r="Y168" s="28"/>
      <c r="Z168" s="28"/>
    </row>
    <row r="169" ht="15.75" customHeight="1">
      <c r="A169" s="36">
        <v>45657.0</v>
      </c>
      <c r="B169" s="25">
        <f t="shared" si="1"/>
        <v>31</v>
      </c>
      <c r="C169" s="26">
        <f t="shared" ref="C169:O169" si="17">FORECAST($B169,C157:C168,$B157:$B168)</f>
        <v>0.1176584472</v>
      </c>
      <c r="D169" s="29">
        <f t="shared" si="17"/>
        <v>0</v>
      </c>
      <c r="E169" s="26">
        <f t="shared" si="17"/>
        <v>0</v>
      </c>
      <c r="F169" s="29">
        <f t="shared" si="17"/>
        <v>0.06307615364</v>
      </c>
      <c r="G169" s="26">
        <f t="shared" si="17"/>
        <v>0.1975205981</v>
      </c>
      <c r="H169" s="26">
        <f t="shared" si="17"/>
        <v>0</v>
      </c>
      <c r="I169" s="29">
        <f t="shared" si="17"/>
        <v>0</v>
      </c>
      <c r="J169" s="26">
        <f t="shared" si="17"/>
        <v>0</v>
      </c>
      <c r="K169" s="29">
        <f t="shared" si="17"/>
        <v>0</v>
      </c>
      <c r="L169" s="26">
        <f t="shared" si="17"/>
        <v>0</v>
      </c>
      <c r="M169" s="26">
        <f t="shared" si="17"/>
        <v>0.2062304911</v>
      </c>
      <c r="N169" s="26">
        <f t="shared" si="17"/>
        <v>0</v>
      </c>
      <c r="O169" s="26">
        <f t="shared" si="17"/>
        <v>0</v>
      </c>
      <c r="P169" s="27">
        <f t="shared" si="2"/>
        <v>0.58448569</v>
      </c>
      <c r="Q169" s="30">
        <f t="shared" si="3"/>
        <v>0.5214095364</v>
      </c>
      <c r="R169" s="30">
        <f t="shared" si="4"/>
        <v>0.06307615364</v>
      </c>
      <c r="S169" s="28"/>
      <c r="T169" s="28"/>
      <c r="U169" s="28"/>
      <c r="V169" s="28"/>
      <c r="W169" s="28"/>
      <c r="X169" s="28"/>
      <c r="Y169" s="28"/>
      <c r="Z169" s="28"/>
    </row>
    <row r="170" ht="15.75" customHeight="1">
      <c r="A170" s="37"/>
      <c r="B170" s="38"/>
      <c r="C170" s="39"/>
      <c r="D170" s="39"/>
      <c r="E170" s="39"/>
      <c r="F170" s="39"/>
      <c r="G170" s="39"/>
      <c r="H170" s="39"/>
      <c r="I170" s="40"/>
      <c r="J170" s="40"/>
      <c r="K170" s="40"/>
      <c r="L170" s="40"/>
      <c r="M170" s="40"/>
      <c r="N170" s="40"/>
      <c r="O170" s="40"/>
      <c r="P170" s="40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5.75" customHeight="1">
      <c r="A171" s="37"/>
      <c r="B171" s="38"/>
      <c r="C171" s="39"/>
      <c r="D171" s="39"/>
      <c r="E171" s="39"/>
      <c r="F171" s="39"/>
      <c r="G171" s="39"/>
      <c r="H171" s="39"/>
      <c r="I171" s="40"/>
      <c r="J171" s="40"/>
      <c r="K171" s="40"/>
      <c r="L171" s="40"/>
      <c r="M171" s="40"/>
      <c r="N171" s="40"/>
      <c r="O171" s="40"/>
      <c r="P171" s="40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5.75" customHeight="1">
      <c r="A172" s="37"/>
      <c r="B172" s="38"/>
      <c r="C172" s="39"/>
      <c r="D172" s="39"/>
      <c r="E172" s="39"/>
      <c r="F172" s="39"/>
      <c r="G172" s="39"/>
      <c r="H172" s="39"/>
      <c r="I172" s="40"/>
      <c r="J172" s="40"/>
      <c r="K172" s="40"/>
      <c r="L172" s="40"/>
      <c r="M172" s="40"/>
      <c r="N172" s="40"/>
      <c r="O172" s="40"/>
      <c r="P172" s="40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5.75" customHeight="1">
      <c r="A173" s="37"/>
      <c r="B173" s="38"/>
      <c r="C173" s="39"/>
      <c r="D173" s="39"/>
      <c r="E173" s="39"/>
      <c r="F173" s="39"/>
      <c r="G173" s="39"/>
      <c r="H173" s="39"/>
      <c r="I173" s="40"/>
      <c r="J173" s="40"/>
      <c r="K173" s="40"/>
      <c r="L173" s="40"/>
      <c r="M173" s="40"/>
      <c r="N173" s="40"/>
      <c r="O173" s="40"/>
      <c r="P173" s="40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5.75" customHeight="1">
      <c r="A174" s="37"/>
      <c r="B174" s="38"/>
      <c r="C174" s="39"/>
      <c r="D174" s="39"/>
      <c r="E174" s="39"/>
      <c r="F174" s="39"/>
      <c r="G174" s="39"/>
      <c r="H174" s="39"/>
      <c r="I174" s="40"/>
      <c r="J174" s="40"/>
      <c r="K174" s="40"/>
      <c r="L174" s="40"/>
      <c r="M174" s="40"/>
      <c r="N174" s="40"/>
      <c r="O174" s="40"/>
      <c r="P174" s="40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5.75" customHeight="1">
      <c r="A175" s="37"/>
      <c r="B175" s="38"/>
      <c r="C175" s="39"/>
      <c r="D175" s="39"/>
      <c r="E175" s="39"/>
      <c r="F175" s="39"/>
      <c r="G175" s="39"/>
      <c r="H175" s="39"/>
      <c r="I175" s="40"/>
      <c r="J175" s="40"/>
      <c r="K175" s="40"/>
      <c r="L175" s="40"/>
      <c r="M175" s="40"/>
      <c r="N175" s="40"/>
      <c r="O175" s="40"/>
      <c r="P175" s="40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5.75" customHeight="1">
      <c r="A176" s="37"/>
      <c r="B176" s="38"/>
      <c r="C176" s="39"/>
      <c r="D176" s="39"/>
      <c r="E176" s="39"/>
      <c r="F176" s="39"/>
      <c r="G176" s="39"/>
      <c r="H176" s="39"/>
      <c r="I176" s="40"/>
      <c r="J176" s="40"/>
      <c r="K176" s="40"/>
      <c r="L176" s="40"/>
      <c r="M176" s="40"/>
      <c r="N176" s="40"/>
      <c r="O176" s="40"/>
      <c r="P176" s="40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5.75" customHeight="1">
      <c r="A177" s="37"/>
      <c r="B177" s="38"/>
      <c r="C177" s="39"/>
      <c r="D177" s="39"/>
      <c r="E177" s="39"/>
      <c r="F177" s="39"/>
      <c r="G177" s="39"/>
      <c r="H177" s="39"/>
      <c r="I177" s="40"/>
      <c r="J177" s="40"/>
      <c r="K177" s="40"/>
      <c r="L177" s="40"/>
      <c r="M177" s="40"/>
      <c r="N177" s="40"/>
      <c r="O177" s="40"/>
      <c r="P177" s="40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5.75" customHeight="1">
      <c r="A178" s="37"/>
      <c r="B178" s="38"/>
      <c r="C178" s="39"/>
      <c r="D178" s="39"/>
      <c r="E178" s="39"/>
      <c r="F178" s="39"/>
      <c r="G178" s="39"/>
      <c r="H178" s="39"/>
      <c r="I178" s="40"/>
      <c r="J178" s="40"/>
      <c r="K178" s="40"/>
      <c r="L178" s="40"/>
      <c r="M178" s="40"/>
      <c r="N178" s="40"/>
      <c r="O178" s="40"/>
      <c r="P178" s="40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5.75" customHeight="1">
      <c r="A179" s="37"/>
      <c r="B179" s="38"/>
      <c r="C179" s="39"/>
      <c r="D179" s="39"/>
      <c r="E179" s="39"/>
      <c r="F179" s="39"/>
      <c r="G179" s="39"/>
      <c r="H179" s="39"/>
      <c r="I179" s="40"/>
      <c r="J179" s="40"/>
      <c r="K179" s="40"/>
      <c r="L179" s="40"/>
      <c r="M179" s="40"/>
      <c r="N179" s="40"/>
      <c r="O179" s="40"/>
      <c r="P179" s="40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5.75" customHeight="1">
      <c r="A180" s="37"/>
      <c r="B180" s="38"/>
      <c r="C180" s="39"/>
      <c r="D180" s="39"/>
      <c r="E180" s="39"/>
      <c r="F180" s="39"/>
      <c r="G180" s="39"/>
      <c r="H180" s="39"/>
      <c r="I180" s="40"/>
      <c r="J180" s="40"/>
      <c r="K180" s="40"/>
      <c r="L180" s="40"/>
      <c r="M180" s="40"/>
      <c r="N180" s="40"/>
      <c r="O180" s="40"/>
      <c r="P180" s="40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5.75" customHeight="1">
      <c r="A181" s="37"/>
      <c r="B181" s="38"/>
      <c r="C181" s="39"/>
      <c r="D181" s="39"/>
      <c r="E181" s="39"/>
      <c r="F181" s="39"/>
      <c r="G181" s="39"/>
      <c r="H181" s="39"/>
      <c r="I181" s="40"/>
      <c r="J181" s="40"/>
      <c r="K181" s="40"/>
      <c r="L181" s="40"/>
      <c r="M181" s="40"/>
      <c r="N181" s="40"/>
      <c r="O181" s="40"/>
      <c r="P181" s="40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5.75" customHeight="1">
      <c r="A182" s="37"/>
      <c r="B182" s="38"/>
      <c r="C182" s="39"/>
      <c r="D182" s="39"/>
      <c r="E182" s="39"/>
      <c r="F182" s="39"/>
      <c r="G182" s="39"/>
      <c r="H182" s="39"/>
      <c r="I182" s="40"/>
      <c r="J182" s="40"/>
      <c r="K182" s="40"/>
      <c r="L182" s="40"/>
      <c r="M182" s="40"/>
      <c r="N182" s="40"/>
      <c r="O182" s="40"/>
      <c r="P182" s="40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5.75" customHeight="1">
      <c r="A183" s="37"/>
      <c r="B183" s="38"/>
      <c r="C183" s="39"/>
      <c r="D183" s="39"/>
      <c r="E183" s="39"/>
      <c r="F183" s="39"/>
      <c r="G183" s="39"/>
      <c r="H183" s="39"/>
      <c r="I183" s="40"/>
      <c r="J183" s="40"/>
      <c r="K183" s="40"/>
      <c r="L183" s="40"/>
      <c r="M183" s="40"/>
      <c r="N183" s="40"/>
      <c r="O183" s="40"/>
      <c r="P183" s="40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5.75" customHeight="1">
      <c r="A184" s="37"/>
      <c r="B184" s="38"/>
      <c r="C184" s="39"/>
      <c r="D184" s="39"/>
      <c r="E184" s="39"/>
      <c r="F184" s="39"/>
      <c r="G184" s="39"/>
      <c r="H184" s="39"/>
      <c r="I184" s="40"/>
      <c r="J184" s="40"/>
      <c r="K184" s="40"/>
      <c r="L184" s="40"/>
      <c r="M184" s="40"/>
      <c r="N184" s="40"/>
      <c r="O184" s="40"/>
      <c r="P184" s="40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5.75" customHeight="1">
      <c r="A185" s="37"/>
      <c r="B185" s="38"/>
      <c r="C185" s="39"/>
      <c r="D185" s="39"/>
      <c r="E185" s="39"/>
      <c r="F185" s="39"/>
      <c r="G185" s="39"/>
      <c r="H185" s="39"/>
      <c r="I185" s="40"/>
      <c r="J185" s="40"/>
      <c r="K185" s="40"/>
      <c r="L185" s="40"/>
      <c r="M185" s="40"/>
      <c r="N185" s="40"/>
      <c r="O185" s="40"/>
      <c r="P185" s="40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5.75" customHeight="1">
      <c r="A186" s="37"/>
      <c r="B186" s="38"/>
      <c r="C186" s="39"/>
      <c r="D186" s="39"/>
      <c r="E186" s="39"/>
      <c r="F186" s="39"/>
      <c r="G186" s="39"/>
      <c r="H186" s="39"/>
      <c r="I186" s="40"/>
      <c r="J186" s="40"/>
      <c r="K186" s="40"/>
      <c r="L186" s="40"/>
      <c r="M186" s="40"/>
      <c r="N186" s="40"/>
      <c r="O186" s="40"/>
      <c r="P186" s="40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5.75" customHeight="1">
      <c r="A187" s="37"/>
      <c r="B187" s="38"/>
      <c r="C187" s="39"/>
      <c r="D187" s="39"/>
      <c r="E187" s="39"/>
      <c r="F187" s="39"/>
      <c r="G187" s="39"/>
      <c r="H187" s="39"/>
      <c r="I187" s="40"/>
      <c r="J187" s="40"/>
      <c r="K187" s="40"/>
      <c r="L187" s="40"/>
      <c r="M187" s="40"/>
      <c r="N187" s="40"/>
      <c r="O187" s="40"/>
      <c r="P187" s="40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5.75" customHeight="1">
      <c r="A188" s="37"/>
      <c r="B188" s="38"/>
      <c r="C188" s="39"/>
      <c r="D188" s="39"/>
      <c r="E188" s="39"/>
      <c r="F188" s="39"/>
      <c r="G188" s="39"/>
      <c r="H188" s="39"/>
      <c r="I188" s="40"/>
      <c r="J188" s="40"/>
      <c r="K188" s="40"/>
      <c r="L188" s="40"/>
      <c r="M188" s="40"/>
      <c r="N188" s="40"/>
      <c r="O188" s="40"/>
      <c r="P188" s="40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5.75" customHeight="1">
      <c r="A189" s="37"/>
      <c r="B189" s="38"/>
      <c r="C189" s="39"/>
      <c r="D189" s="39"/>
      <c r="E189" s="39"/>
      <c r="F189" s="39"/>
      <c r="G189" s="39"/>
      <c r="H189" s="39"/>
      <c r="I189" s="40"/>
      <c r="J189" s="40"/>
      <c r="K189" s="40"/>
      <c r="L189" s="40"/>
      <c r="M189" s="40"/>
      <c r="N189" s="40"/>
      <c r="O189" s="40"/>
      <c r="P189" s="40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5.75" customHeight="1">
      <c r="A190" s="37"/>
      <c r="B190" s="38"/>
      <c r="C190" s="39"/>
      <c r="D190" s="39"/>
      <c r="E190" s="39"/>
      <c r="F190" s="39"/>
      <c r="G190" s="39"/>
      <c r="H190" s="39"/>
      <c r="I190" s="40"/>
      <c r="J190" s="40"/>
      <c r="K190" s="40"/>
      <c r="L190" s="40"/>
      <c r="M190" s="40"/>
      <c r="N190" s="40"/>
      <c r="O190" s="40"/>
      <c r="P190" s="40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5.75" customHeight="1">
      <c r="A191" s="37"/>
      <c r="B191" s="38"/>
      <c r="C191" s="39"/>
      <c r="D191" s="39"/>
      <c r="E191" s="39"/>
      <c r="F191" s="39"/>
      <c r="G191" s="39"/>
      <c r="H191" s="39"/>
      <c r="I191" s="40"/>
      <c r="J191" s="40"/>
      <c r="K191" s="40"/>
      <c r="L191" s="40"/>
      <c r="M191" s="40"/>
      <c r="N191" s="40"/>
      <c r="O191" s="40"/>
      <c r="P191" s="40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5.75" customHeight="1">
      <c r="A192" s="37"/>
      <c r="B192" s="38"/>
      <c r="C192" s="39"/>
      <c r="D192" s="39"/>
      <c r="E192" s="39"/>
      <c r="F192" s="39"/>
      <c r="G192" s="39"/>
      <c r="H192" s="39"/>
      <c r="I192" s="40"/>
      <c r="J192" s="40"/>
      <c r="K192" s="40"/>
      <c r="L192" s="40"/>
      <c r="M192" s="40"/>
      <c r="N192" s="40"/>
      <c r="O192" s="40"/>
      <c r="P192" s="40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5.75" customHeight="1">
      <c r="A193" s="37"/>
      <c r="B193" s="38"/>
      <c r="C193" s="39"/>
      <c r="D193" s="39"/>
      <c r="E193" s="39"/>
      <c r="F193" s="39"/>
      <c r="G193" s="39"/>
      <c r="H193" s="39"/>
      <c r="I193" s="40"/>
      <c r="J193" s="40"/>
      <c r="K193" s="40"/>
      <c r="L193" s="40"/>
      <c r="M193" s="40"/>
      <c r="N193" s="40"/>
      <c r="O193" s="40"/>
      <c r="P193" s="40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5.75" customHeight="1">
      <c r="A194" s="37"/>
      <c r="B194" s="38"/>
      <c r="C194" s="39"/>
      <c r="D194" s="39"/>
      <c r="E194" s="39"/>
      <c r="F194" s="39"/>
      <c r="G194" s="39"/>
      <c r="H194" s="39"/>
      <c r="I194" s="40"/>
      <c r="J194" s="40"/>
      <c r="K194" s="40"/>
      <c r="L194" s="40"/>
      <c r="M194" s="40"/>
      <c r="N194" s="40"/>
      <c r="O194" s="40"/>
      <c r="P194" s="40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5.75" customHeight="1">
      <c r="A195" s="37"/>
      <c r="B195" s="38"/>
      <c r="C195" s="39"/>
      <c r="D195" s="39"/>
      <c r="E195" s="39"/>
      <c r="F195" s="39"/>
      <c r="G195" s="39"/>
      <c r="H195" s="39"/>
      <c r="I195" s="40"/>
      <c r="J195" s="40"/>
      <c r="K195" s="40"/>
      <c r="L195" s="40"/>
      <c r="M195" s="40"/>
      <c r="N195" s="40"/>
      <c r="O195" s="40"/>
      <c r="P195" s="40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5.75" customHeight="1">
      <c r="A196" s="37"/>
      <c r="B196" s="38"/>
      <c r="C196" s="39"/>
      <c r="D196" s="39"/>
      <c r="E196" s="39"/>
      <c r="F196" s="39"/>
      <c r="G196" s="39"/>
      <c r="H196" s="39"/>
      <c r="I196" s="40"/>
      <c r="J196" s="40"/>
      <c r="K196" s="40"/>
      <c r="L196" s="40"/>
      <c r="M196" s="40"/>
      <c r="N196" s="40"/>
      <c r="O196" s="40"/>
      <c r="P196" s="40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5.75" customHeight="1">
      <c r="A197" s="37"/>
      <c r="B197" s="38"/>
      <c r="C197" s="39"/>
      <c r="D197" s="39"/>
      <c r="E197" s="39"/>
      <c r="F197" s="39"/>
      <c r="G197" s="39"/>
      <c r="H197" s="39"/>
      <c r="I197" s="40"/>
      <c r="J197" s="40"/>
      <c r="K197" s="40"/>
      <c r="L197" s="40"/>
      <c r="M197" s="40"/>
      <c r="N197" s="40"/>
      <c r="O197" s="40"/>
      <c r="P197" s="40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5.75" customHeight="1">
      <c r="A198" s="37"/>
      <c r="B198" s="38"/>
      <c r="C198" s="39"/>
      <c r="D198" s="39"/>
      <c r="E198" s="39"/>
      <c r="F198" s="39"/>
      <c r="G198" s="39"/>
      <c r="H198" s="39"/>
      <c r="I198" s="40"/>
      <c r="J198" s="40"/>
      <c r="K198" s="40"/>
      <c r="L198" s="40"/>
      <c r="M198" s="40"/>
      <c r="N198" s="40"/>
      <c r="O198" s="40"/>
      <c r="P198" s="40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5.75" customHeight="1">
      <c r="A199" s="37"/>
      <c r="B199" s="38"/>
      <c r="C199" s="39"/>
      <c r="D199" s="39"/>
      <c r="E199" s="39"/>
      <c r="F199" s="39"/>
      <c r="G199" s="39"/>
      <c r="H199" s="39"/>
      <c r="I199" s="40"/>
      <c r="J199" s="40"/>
      <c r="K199" s="40"/>
      <c r="L199" s="40"/>
      <c r="M199" s="40"/>
      <c r="N199" s="40"/>
      <c r="O199" s="40"/>
      <c r="P199" s="40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5.75" customHeight="1">
      <c r="A200" s="37"/>
      <c r="B200" s="38"/>
      <c r="C200" s="39"/>
      <c r="D200" s="39"/>
      <c r="E200" s="39"/>
      <c r="F200" s="39"/>
      <c r="G200" s="39"/>
      <c r="H200" s="39"/>
      <c r="I200" s="40"/>
      <c r="J200" s="40"/>
      <c r="K200" s="40"/>
      <c r="L200" s="40"/>
      <c r="M200" s="40"/>
      <c r="N200" s="40"/>
      <c r="O200" s="40"/>
      <c r="P200" s="40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5.75" customHeight="1">
      <c r="A201" s="37"/>
      <c r="B201" s="38"/>
      <c r="C201" s="39"/>
      <c r="D201" s="39"/>
      <c r="E201" s="39"/>
      <c r="F201" s="39"/>
      <c r="G201" s="39"/>
      <c r="H201" s="39"/>
      <c r="I201" s="40"/>
      <c r="J201" s="40"/>
      <c r="K201" s="40"/>
      <c r="L201" s="40"/>
      <c r="M201" s="40"/>
      <c r="N201" s="40"/>
      <c r="O201" s="40"/>
      <c r="P201" s="40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5.75" customHeight="1">
      <c r="A202" s="37"/>
      <c r="B202" s="38"/>
      <c r="C202" s="39"/>
      <c r="D202" s="39"/>
      <c r="E202" s="39"/>
      <c r="F202" s="39"/>
      <c r="G202" s="39"/>
      <c r="H202" s="39"/>
      <c r="I202" s="40"/>
      <c r="J202" s="40"/>
      <c r="K202" s="40"/>
      <c r="L202" s="40"/>
      <c r="M202" s="40"/>
      <c r="N202" s="40"/>
      <c r="O202" s="40"/>
      <c r="P202" s="40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5.75" customHeight="1">
      <c r="A203" s="37"/>
      <c r="B203" s="38"/>
      <c r="C203" s="39"/>
      <c r="D203" s="39"/>
      <c r="E203" s="39"/>
      <c r="F203" s="39"/>
      <c r="G203" s="39"/>
      <c r="H203" s="39"/>
      <c r="I203" s="40"/>
      <c r="J203" s="40"/>
      <c r="K203" s="40"/>
      <c r="L203" s="40"/>
      <c r="M203" s="40"/>
      <c r="N203" s="40"/>
      <c r="O203" s="40"/>
      <c r="P203" s="40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5.75" customHeight="1">
      <c r="A204" s="37"/>
      <c r="B204" s="38"/>
      <c r="C204" s="39"/>
      <c r="D204" s="39"/>
      <c r="E204" s="39"/>
      <c r="F204" s="39"/>
      <c r="G204" s="39"/>
      <c r="H204" s="39"/>
      <c r="I204" s="40"/>
      <c r="J204" s="40"/>
      <c r="K204" s="40"/>
      <c r="L204" s="40"/>
      <c r="M204" s="40"/>
      <c r="N204" s="40"/>
      <c r="O204" s="40"/>
      <c r="P204" s="40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5.75" customHeight="1">
      <c r="A205" s="37"/>
      <c r="B205" s="38"/>
      <c r="C205" s="39"/>
      <c r="D205" s="39"/>
      <c r="E205" s="39"/>
      <c r="F205" s="39"/>
      <c r="G205" s="39"/>
      <c r="H205" s="39"/>
      <c r="I205" s="40"/>
      <c r="J205" s="40"/>
      <c r="K205" s="40"/>
      <c r="L205" s="40"/>
      <c r="M205" s="40"/>
      <c r="N205" s="40"/>
      <c r="O205" s="40"/>
      <c r="P205" s="40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5.75" customHeight="1">
      <c r="A206" s="37"/>
      <c r="B206" s="38"/>
      <c r="C206" s="39"/>
      <c r="D206" s="39"/>
      <c r="E206" s="39"/>
      <c r="F206" s="39"/>
      <c r="G206" s="39"/>
      <c r="H206" s="39"/>
      <c r="I206" s="40"/>
      <c r="J206" s="40"/>
      <c r="K206" s="40"/>
      <c r="L206" s="40"/>
      <c r="M206" s="40"/>
      <c r="N206" s="40"/>
      <c r="O206" s="40"/>
      <c r="P206" s="40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5.75" customHeight="1">
      <c r="A207" s="37"/>
      <c r="B207" s="38"/>
      <c r="C207" s="39"/>
      <c r="D207" s="39"/>
      <c r="E207" s="39"/>
      <c r="F207" s="39"/>
      <c r="G207" s="39"/>
      <c r="H207" s="39"/>
      <c r="I207" s="40"/>
      <c r="J207" s="40"/>
      <c r="K207" s="40"/>
      <c r="L207" s="40"/>
      <c r="M207" s="40"/>
      <c r="N207" s="40"/>
      <c r="O207" s="40"/>
      <c r="P207" s="40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5.75" customHeight="1">
      <c r="A208" s="37"/>
      <c r="B208" s="38"/>
      <c r="C208" s="39"/>
      <c r="D208" s="39"/>
      <c r="E208" s="39"/>
      <c r="F208" s="39"/>
      <c r="G208" s="39"/>
      <c r="H208" s="39"/>
      <c r="I208" s="40"/>
      <c r="J208" s="40"/>
      <c r="K208" s="40"/>
      <c r="L208" s="40"/>
      <c r="M208" s="40"/>
      <c r="N208" s="40"/>
      <c r="O208" s="40"/>
      <c r="P208" s="40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5.75" customHeight="1">
      <c r="A209" s="37"/>
      <c r="B209" s="38"/>
      <c r="C209" s="39"/>
      <c r="D209" s="39"/>
      <c r="E209" s="39"/>
      <c r="F209" s="39"/>
      <c r="G209" s="39"/>
      <c r="H209" s="39"/>
      <c r="I209" s="40"/>
      <c r="J209" s="40"/>
      <c r="K209" s="40"/>
      <c r="L209" s="40"/>
      <c r="M209" s="40"/>
      <c r="N209" s="40"/>
      <c r="O209" s="40"/>
      <c r="P209" s="40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5.75" customHeight="1">
      <c r="A210" s="37"/>
      <c r="B210" s="38"/>
      <c r="C210" s="39"/>
      <c r="D210" s="39"/>
      <c r="E210" s="39"/>
      <c r="F210" s="39"/>
      <c r="G210" s="39"/>
      <c r="H210" s="39"/>
      <c r="I210" s="40"/>
      <c r="J210" s="40"/>
      <c r="K210" s="40"/>
      <c r="L210" s="40"/>
      <c r="M210" s="40"/>
      <c r="N210" s="40"/>
      <c r="O210" s="40"/>
      <c r="P210" s="40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5.75" customHeight="1">
      <c r="A211" s="37"/>
      <c r="B211" s="38"/>
      <c r="C211" s="39"/>
      <c r="D211" s="39"/>
      <c r="E211" s="39"/>
      <c r="F211" s="39"/>
      <c r="G211" s="39"/>
      <c r="H211" s="39"/>
      <c r="I211" s="40"/>
      <c r="J211" s="40"/>
      <c r="K211" s="40"/>
      <c r="L211" s="40"/>
      <c r="M211" s="40"/>
      <c r="N211" s="40"/>
      <c r="O211" s="40"/>
      <c r="P211" s="40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5.75" customHeight="1">
      <c r="A212" s="37"/>
      <c r="B212" s="38"/>
      <c r="C212" s="39"/>
      <c r="D212" s="39"/>
      <c r="E212" s="39"/>
      <c r="F212" s="39"/>
      <c r="G212" s="39"/>
      <c r="H212" s="39"/>
      <c r="I212" s="40"/>
      <c r="J212" s="40"/>
      <c r="K212" s="40"/>
      <c r="L212" s="40"/>
      <c r="M212" s="40"/>
      <c r="N212" s="40"/>
      <c r="O212" s="40"/>
      <c r="P212" s="40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5.75" customHeight="1">
      <c r="A213" s="37"/>
      <c r="B213" s="38"/>
      <c r="C213" s="39"/>
      <c r="D213" s="39"/>
      <c r="E213" s="39"/>
      <c r="F213" s="39"/>
      <c r="G213" s="39"/>
      <c r="H213" s="39"/>
      <c r="I213" s="40"/>
      <c r="J213" s="40"/>
      <c r="K213" s="40"/>
      <c r="L213" s="40"/>
      <c r="M213" s="40"/>
      <c r="N213" s="40"/>
      <c r="O213" s="40"/>
      <c r="P213" s="40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5.75" customHeight="1">
      <c r="A214" s="37"/>
      <c r="B214" s="38"/>
      <c r="C214" s="39"/>
      <c r="D214" s="39"/>
      <c r="E214" s="39"/>
      <c r="F214" s="39"/>
      <c r="G214" s="39"/>
      <c r="H214" s="39"/>
      <c r="I214" s="40"/>
      <c r="J214" s="40"/>
      <c r="K214" s="40"/>
      <c r="L214" s="40"/>
      <c r="M214" s="40"/>
      <c r="N214" s="40"/>
      <c r="O214" s="40"/>
      <c r="P214" s="40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5.75" customHeight="1">
      <c r="A215" s="37"/>
      <c r="B215" s="38"/>
      <c r="C215" s="39"/>
      <c r="D215" s="39"/>
      <c r="E215" s="39"/>
      <c r="F215" s="39"/>
      <c r="G215" s="39"/>
      <c r="H215" s="39"/>
      <c r="I215" s="40"/>
      <c r="J215" s="40"/>
      <c r="K215" s="40"/>
      <c r="L215" s="40"/>
      <c r="M215" s="40"/>
      <c r="N215" s="40"/>
      <c r="O215" s="40"/>
      <c r="P215" s="40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5.75" customHeight="1">
      <c r="A216" s="37"/>
      <c r="B216" s="38"/>
      <c r="C216" s="39"/>
      <c r="D216" s="39"/>
      <c r="E216" s="39"/>
      <c r="F216" s="39"/>
      <c r="G216" s="39"/>
      <c r="H216" s="39"/>
      <c r="I216" s="40"/>
      <c r="J216" s="40"/>
      <c r="K216" s="40"/>
      <c r="L216" s="40"/>
      <c r="M216" s="40"/>
      <c r="N216" s="40"/>
      <c r="O216" s="40"/>
      <c r="P216" s="40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5.75" customHeight="1">
      <c r="A217" s="37"/>
      <c r="B217" s="38"/>
      <c r="C217" s="39"/>
      <c r="D217" s="39"/>
      <c r="E217" s="39"/>
      <c r="F217" s="39"/>
      <c r="G217" s="39"/>
      <c r="H217" s="39"/>
      <c r="I217" s="40"/>
      <c r="J217" s="40"/>
      <c r="K217" s="40"/>
      <c r="L217" s="40"/>
      <c r="M217" s="40"/>
      <c r="N217" s="40"/>
      <c r="O217" s="40"/>
      <c r="P217" s="40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5.75" customHeight="1">
      <c r="A218" s="37"/>
      <c r="B218" s="38"/>
      <c r="C218" s="39"/>
      <c r="D218" s="39"/>
      <c r="E218" s="39"/>
      <c r="F218" s="39"/>
      <c r="G218" s="39"/>
      <c r="H218" s="39"/>
      <c r="I218" s="40"/>
      <c r="J218" s="40"/>
      <c r="K218" s="40"/>
      <c r="L218" s="40"/>
      <c r="M218" s="40"/>
      <c r="N218" s="40"/>
      <c r="O218" s="40"/>
      <c r="P218" s="40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5.75" customHeight="1">
      <c r="A219" s="37"/>
      <c r="B219" s="38"/>
      <c r="C219" s="39"/>
      <c r="D219" s="39"/>
      <c r="E219" s="39"/>
      <c r="F219" s="39"/>
      <c r="G219" s="39"/>
      <c r="H219" s="39"/>
      <c r="I219" s="40"/>
      <c r="J219" s="40"/>
      <c r="K219" s="40"/>
      <c r="L219" s="40"/>
      <c r="M219" s="40"/>
      <c r="N219" s="40"/>
      <c r="O219" s="40"/>
      <c r="P219" s="40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5.75" customHeight="1">
      <c r="A220" s="37"/>
      <c r="B220" s="38"/>
      <c r="C220" s="39"/>
      <c r="D220" s="39"/>
      <c r="E220" s="39"/>
      <c r="F220" s="39"/>
      <c r="G220" s="39"/>
      <c r="H220" s="39"/>
      <c r="I220" s="40"/>
      <c r="J220" s="40"/>
      <c r="K220" s="40"/>
      <c r="L220" s="40"/>
      <c r="M220" s="40"/>
      <c r="N220" s="40"/>
      <c r="O220" s="40"/>
      <c r="P220" s="40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5.75" customHeight="1">
      <c r="A221" s="37"/>
      <c r="B221" s="38"/>
      <c r="C221" s="39"/>
      <c r="D221" s="39"/>
      <c r="E221" s="39"/>
      <c r="F221" s="39"/>
      <c r="G221" s="39"/>
      <c r="H221" s="39"/>
      <c r="I221" s="40"/>
      <c r="J221" s="40"/>
      <c r="K221" s="40"/>
      <c r="L221" s="40"/>
      <c r="M221" s="40"/>
      <c r="N221" s="40"/>
      <c r="O221" s="40"/>
      <c r="P221" s="40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ht="15.75" customHeight="1">
      <c r="A222" s="37"/>
      <c r="B222" s="38"/>
      <c r="C222" s="39"/>
      <c r="D222" s="39"/>
      <c r="E222" s="39"/>
      <c r="F222" s="39"/>
      <c r="G222" s="39"/>
      <c r="H222" s="39"/>
      <c r="I222" s="40"/>
      <c r="J222" s="40"/>
      <c r="K222" s="40"/>
      <c r="L222" s="40"/>
      <c r="M222" s="40"/>
      <c r="N222" s="40"/>
      <c r="O222" s="40"/>
      <c r="P222" s="40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ht="15.75" customHeight="1">
      <c r="A223" s="37"/>
      <c r="B223" s="38"/>
      <c r="C223" s="39"/>
      <c r="D223" s="39"/>
      <c r="E223" s="39"/>
      <c r="F223" s="39"/>
      <c r="G223" s="39"/>
      <c r="H223" s="39"/>
      <c r="I223" s="40"/>
      <c r="J223" s="40"/>
      <c r="K223" s="40"/>
      <c r="L223" s="40"/>
      <c r="M223" s="40"/>
      <c r="N223" s="40"/>
      <c r="O223" s="40"/>
      <c r="P223" s="40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ht="15.75" customHeight="1">
      <c r="A224" s="37"/>
      <c r="B224" s="38"/>
      <c r="C224" s="39"/>
      <c r="D224" s="39"/>
      <c r="E224" s="39"/>
      <c r="F224" s="39"/>
      <c r="G224" s="39"/>
      <c r="H224" s="39"/>
      <c r="I224" s="40"/>
      <c r="J224" s="40"/>
      <c r="K224" s="40"/>
      <c r="L224" s="40"/>
      <c r="M224" s="40"/>
      <c r="N224" s="40"/>
      <c r="O224" s="40"/>
      <c r="P224" s="40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ht="15.75" customHeight="1">
      <c r="A225" s="37"/>
      <c r="B225" s="38"/>
      <c r="C225" s="39"/>
      <c r="D225" s="39"/>
      <c r="E225" s="39"/>
      <c r="F225" s="39"/>
      <c r="G225" s="39"/>
      <c r="H225" s="39"/>
      <c r="I225" s="40"/>
      <c r="J225" s="40"/>
      <c r="K225" s="40"/>
      <c r="L225" s="40"/>
      <c r="M225" s="40"/>
      <c r="N225" s="40"/>
      <c r="O225" s="40"/>
      <c r="P225" s="40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ht="15.75" customHeight="1">
      <c r="A226" s="37"/>
      <c r="B226" s="38"/>
      <c r="C226" s="39"/>
      <c r="D226" s="39"/>
      <c r="E226" s="39"/>
      <c r="F226" s="39"/>
      <c r="G226" s="39"/>
      <c r="H226" s="39"/>
      <c r="I226" s="40"/>
      <c r="J226" s="40"/>
      <c r="K226" s="40"/>
      <c r="L226" s="40"/>
      <c r="M226" s="40"/>
      <c r="N226" s="40"/>
      <c r="O226" s="40"/>
      <c r="P226" s="40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ht="15.75" customHeight="1">
      <c r="A227" s="37"/>
      <c r="B227" s="38"/>
      <c r="C227" s="39"/>
      <c r="D227" s="39"/>
      <c r="E227" s="39"/>
      <c r="F227" s="39"/>
      <c r="G227" s="39"/>
      <c r="H227" s="39"/>
      <c r="I227" s="40"/>
      <c r="J227" s="40"/>
      <c r="K227" s="40"/>
      <c r="L227" s="40"/>
      <c r="M227" s="40"/>
      <c r="N227" s="40"/>
      <c r="O227" s="40"/>
      <c r="P227" s="40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ht="15.75" customHeight="1">
      <c r="A228" s="37"/>
      <c r="B228" s="38"/>
      <c r="C228" s="39"/>
      <c r="D228" s="39"/>
      <c r="E228" s="39"/>
      <c r="F228" s="39"/>
      <c r="G228" s="39"/>
      <c r="H228" s="39"/>
      <c r="I228" s="40"/>
      <c r="J228" s="40"/>
      <c r="K228" s="40"/>
      <c r="L228" s="40"/>
      <c r="M228" s="40"/>
      <c r="N228" s="40"/>
      <c r="O228" s="40"/>
      <c r="P228" s="40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ht="15.75" customHeight="1">
      <c r="A229" s="37"/>
      <c r="B229" s="38"/>
      <c r="C229" s="39"/>
      <c r="D229" s="39"/>
      <c r="E229" s="39"/>
      <c r="F229" s="39"/>
      <c r="G229" s="39"/>
      <c r="H229" s="39"/>
      <c r="I229" s="40"/>
      <c r="J229" s="40"/>
      <c r="K229" s="40"/>
      <c r="L229" s="40"/>
      <c r="M229" s="40"/>
      <c r="N229" s="40"/>
      <c r="O229" s="40"/>
      <c r="P229" s="40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ht="15.75" customHeight="1">
      <c r="A230" s="37"/>
      <c r="B230" s="38"/>
      <c r="C230" s="39"/>
      <c r="D230" s="39"/>
      <c r="E230" s="39"/>
      <c r="F230" s="39"/>
      <c r="G230" s="39"/>
      <c r="H230" s="39"/>
      <c r="I230" s="40"/>
      <c r="J230" s="40"/>
      <c r="K230" s="40"/>
      <c r="L230" s="40"/>
      <c r="M230" s="40"/>
      <c r="N230" s="40"/>
      <c r="O230" s="40"/>
      <c r="P230" s="40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ht="15.75" customHeight="1">
      <c r="A231" s="37"/>
      <c r="B231" s="38"/>
      <c r="C231" s="39"/>
      <c r="D231" s="39"/>
      <c r="E231" s="39"/>
      <c r="F231" s="39"/>
      <c r="G231" s="39"/>
      <c r="H231" s="39"/>
      <c r="I231" s="40"/>
      <c r="J231" s="40"/>
      <c r="K231" s="40"/>
      <c r="L231" s="40"/>
      <c r="M231" s="40"/>
      <c r="N231" s="40"/>
      <c r="O231" s="40"/>
      <c r="P231" s="40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ht="15.75" customHeight="1">
      <c r="A232" s="37"/>
      <c r="B232" s="38"/>
      <c r="C232" s="39"/>
      <c r="D232" s="39"/>
      <c r="E232" s="39"/>
      <c r="F232" s="39"/>
      <c r="G232" s="39"/>
      <c r="H232" s="39"/>
      <c r="I232" s="40"/>
      <c r="J232" s="40"/>
      <c r="K232" s="40"/>
      <c r="L232" s="40"/>
      <c r="M232" s="40"/>
      <c r="N232" s="40"/>
      <c r="O232" s="40"/>
      <c r="P232" s="40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ht="15.75" customHeight="1">
      <c r="A233" s="37"/>
      <c r="B233" s="38"/>
      <c r="C233" s="39"/>
      <c r="D233" s="39"/>
      <c r="E233" s="39"/>
      <c r="F233" s="39"/>
      <c r="G233" s="39"/>
      <c r="H233" s="39"/>
      <c r="I233" s="40"/>
      <c r="J233" s="40"/>
      <c r="K233" s="40"/>
      <c r="L233" s="40"/>
      <c r="M233" s="40"/>
      <c r="N233" s="40"/>
      <c r="O233" s="40"/>
      <c r="P233" s="40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ht="15.75" customHeight="1">
      <c r="A234" s="37"/>
      <c r="B234" s="38"/>
      <c r="C234" s="39"/>
      <c r="D234" s="39"/>
      <c r="E234" s="39"/>
      <c r="F234" s="39"/>
      <c r="G234" s="39"/>
      <c r="H234" s="39"/>
      <c r="I234" s="40"/>
      <c r="J234" s="40"/>
      <c r="K234" s="40"/>
      <c r="L234" s="40"/>
      <c r="M234" s="40"/>
      <c r="N234" s="40"/>
      <c r="O234" s="40"/>
      <c r="P234" s="40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ht="15.75" customHeight="1">
      <c r="A235" s="37"/>
      <c r="B235" s="38"/>
      <c r="C235" s="39"/>
      <c r="D235" s="39"/>
      <c r="E235" s="39"/>
      <c r="F235" s="39"/>
      <c r="G235" s="39"/>
      <c r="H235" s="39"/>
      <c r="I235" s="40"/>
      <c r="J235" s="40"/>
      <c r="K235" s="40"/>
      <c r="L235" s="40"/>
      <c r="M235" s="40"/>
      <c r="N235" s="40"/>
      <c r="O235" s="40"/>
      <c r="P235" s="40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ht="15.75" customHeight="1">
      <c r="A236" s="37"/>
      <c r="B236" s="38"/>
      <c r="C236" s="39"/>
      <c r="D236" s="39"/>
      <c r="E236" s="39"/>
      <c r="F236" s="39"/>
      <c r="G236" s="39"/>
      <c r="H236" s="39"/>
      <c r="I236" s="40"/>
      <c r="J236" s="40"/>
      <c r="K236" s="40"/>
      <c r="L236" s="40"/>
      <c r="M236" s="40"/>
      <c r="N236" s="40"/>
      <c r="O236" s="40"/>
      <c r="P236" s="40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ht="15.75" customHeight="1">
      <c r="A237" s="37"/>
      <c r="B237" s="38"/>
      <c r="C237" s="39"/>
      <c r="D237" s="39"/>
      <c r="E237" s="39"/>
      <c r="F237" s="39"/>
      <c r="G237" s="39"/>
      <c r="H237" s="39"/>
      <c r="I237" s="40"/>
      <c r="J237" s="40"/>
      <c r="K237" s="40"/>
      <c r="L237" s="40"/>
      <c r="M237" s="40"/>
      <c r="N237" s="40"/>
      <c r="O237" s="40"/>
      <c r="P237" s="40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ht="15.75" customHeight="1">
      <c r="A238" s="37"/>
      <c r="B238" s="38"/>
      <c r="C238" s="39"/>
      <c r="D238" s="39"/>
      <c r="E238" s="39"/>
      <c r="F238" s="39"/>
      <c r="G238" s="39"/>
      <c r="H238" s="39"/>
      <c r="I238" s="40"/>
      <c r="J238" s="40"/>
      <c r="K238" s="40"/>
      <c r="L238" s="40"/>
      <c r="M238" s="40"/>
      <c r="N238" s="40"/>
      <c r="O238" s="40"/>
      <c r="P238" s="40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ht="15.75" customHeight="1">
      <c r="A239" s="37"/>
      <c r="B239" s="38"/>
      <c r="C239" s="39"/>
      <c r="D239" s="39"/>
      <c r="E239" s="39"/>
      <c r="F239" s="39"/>
      <c r="G239" s="39"/>
      <c r="H239" s="39"/>
      <c r="I239" s="40"/>
      <c r="J239" s="40"/>
      <c r="K239" s="40"/>
      <c r="L239" s="40"/>
      <c r="M239" s="40"/>
      <c r="N239" s="40"/>
      <c r="O239" s="40"/>
      <c r="P239" s="40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ht="15.75" customHeight="1">
      <c r="A240" s="37"/>
      <c r="B240" s="38"/>
      <c r="C240" s="39"/>
      <c r="D240" s="39"/>
      <c r="E240" s="39"/>
      <c r="F240" s="39"/>
      <c r="G240" s="39"/>
      <c r="H240" s="39"/>
      <c r="I240" s="40"/>
      <c r="J240" s="40"/>
      <c r="K240" s="40"/>
      <c r="L240" s="40"/>
      <c r="M240" s="40"/>
      <c r="N240" s="40"/>
      <c r="O240" s="40"/>
      <c r="P240" s="40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>
      <c r="A241" s="37"/>
      <c r="B241" s="38"/>
      <c r="C241" s="39"/>
      <c r="D241" s="39"/>
      <c r="E241" s="39"/>
      <c r="F241" s="39"/>
      <c r="G241" s="39"/>
      <c r="H241" s="39"/>
      <c r="I241" s="40"/>
      <c r="J241" s="40"/>
      <c r="K241" s="40"/>
      <c r="L241" s="40"/>
      <c r="M241" s="40"/>
      <c r="N241" s="40"/>
      <c r="O241" s="40"/>
      <c r="P241" s="40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ht="15.75" customHeight="1">
      <c r="A242" s="37"/>
      <c r="B242" s="38"/>
      <c r="C242" s="39"/>
      <c r="D242" s="39"/>
      <c r="E242" s="39"/>
      <c r="F242" s="39"/>
      <c r="G242" s="39"/>
      <c r="H242" s="39"/>
      <c r="I242" s="40"/>
      <c r="J242" s="40"/>
      <c r="K242" s="40"/>
      <c r="L242" s="40"/>
      <c r="M242" s="40"/>
      <c r="N242" s="40"/>
      <c r="O242" s="40"/>
      <c r="P242" s="40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ht="15.75" customHeight="1">
      <c r="A243" s="37"/>
      <c r="B243" s="38"/>
      <c r="C243" s="39"/>
      <c r="D243" s="39"/>
      <c r="E243" s="39"/>
      <c r="F243" s="39"/>
      <c r="G243" s="39"/>
      <c r="H243" s="39"/>
      <c r="I243" s="40"/>
      <c r="J243" s="40"/>
      <c r="K243" s="40"/>
      <c r="L243" s="40"/>
      <c r="M243" s="40"/>
      <c r="N243" s="40"/>
      <c r="O243" s="40"/>
      <c r="P243" s="40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ht="15.75" customHeight="1">
      <c r="A244" s="37"/>
      <c r="B244" s="38"/>
      <c r="C244" s="39"/>
      <c r="D244" s="39"/>
      <c r="E244" s="39"/>
      <c r="F244" s="39"/>
      <c r="G244" s="39"/>
      <c r="H244" s="39"/>
      <c r="I244" s="40"/>
      <c r="J244" s="40"/>
      <c r="K244" s="40"/>
      <c r="L244" s="40"/>
      <c r="M244" s="40"/>
      <c r="N244" s="40"/>
      <c r="O244" s="40"/>
      <c r="P244" s="40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ht="15.75" customHeight="1">
      <c r="A245" s="37"/>
      <c r="B245" s="38"/>
      <c r="C245" s="39"/>
      <c r="D245" s="39"/>
      <c r="E245" s="39"/>
      <c r="F245" s="39"/>
      <c r="G245" s="39"/>
      <c r="H245" s="39"/>
      <c r="I245" s="40"/>
      <c r="J245" s="40"/>
      <c r="K245" s="40"/>
      <c r="L245" s="40"/>
      <c r="M245" s="40"/>
      <c r="N245" s="40"/>
      <c r="O245" s="40"/>
      <c r="P245" s="40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ht="15.75" customHeight="1">
      <c r="A246" s="37"/>
      <c r="B246" s="38"/>
      <c r="C246" s="39"/>
      <c r="D246" s="39"/>
      <c r="E246" s="39"/>
      <c r="F246" s="39"/>
      <c r="G246" s="39"/>
      <c r="H246" s="39"/>
      <c r="I246" s="40"/>
      <c r="J246" s="40"/>
      <c r="K246" s="40"/>
      <c r="L246" s="40"/>
      <c r="M246" s="40"/>
      <c r="N246" s="40"/>
      <c r="O246" s="40"/>
      <c r="P246" s="40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ht="15.75" customHeight="1">
      <c r="A247" s="37"/>
      <c r="B247" s="38"/>
      <c r="C247" s="39"/>
      <c r="D247" s="39"/>
      <c r="E247" s="39"/>
      <c r="F247" s="39"/>
      <c r="G247" s="39"/>
      <c r="H247" s="39"/>
      <c r="I247" s="40"/>
      <c r="J247" s="40"/>
      <c r="K247" s="40"/>
      <c r="L247" s="40"/>
      <c r="M247" s="40"/>
      <c r="N247" s="40"/>
      <c r="O247" s="40"/>
      <c r="P247" s="40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ht="15.75" customHeight="1">
      <c r="A248" s="37"/>
      <c r="B248" s="38"/>
      <c r="C248" s="39"/>
      <c r="D248" s="39"/>
      <c r="E248" s="39"/>
      <c r="F248" s="39"/>
      <c r="G248" s="39"/>
      <c r="H248" s="39"/>
      <c r="I248" s="40"/>
      <c r="J248" s="40"/>
      <c r="K248" s="40"/>
      <c r="L248" s="40"/>
      <c r="M248" s="40"/>
      <c r="N248" s="40"/>
      <c r="O248" s="40"/>
      <c r="P248" s="40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ht="15.75" customHeight="1">
      <c r="A249" s="37"/>
      <c r="B249" s="38"/>
      <c r="C249" s="39"/>
      <c r="D249" s="39"/>
      <c r="E249" s="39"/>
      <c r="F249" s="39"/>
      <c r="G249" s="39"/>
      <c r="H249" s="39"/>
      <c r="I249" s="40"/>
      <c r="J249" s="40"/>
      <c r="K249" s="40"/>
      <c r="L249" s="40"/>
      <c r="M249" s="40"/>
      <c r="N249" s="40"/>
      <c r="O249" s="40"/>
      <c r="P249" s="40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ht="15.75" customHeight="1">
      <c r="A250" s="37"/>
      <c r="B250" s="38"/>
      <c r="C250" s="39"/>
      <c r="D250" s="39"/>
      <c r="E250" s="39"/>
      <c r="F250" s="39"/>
      <c r="G250" s="39"/>
      <c r="H250" s="39"/>
      <c r="I250" s="40"/>
      <c r="J250" s="40"/>
      <c r="K250" s="40"/>
      <c r="L250" s="40"/>
      <c r="M250" s="40"/>
      <c r="N250" s="40"/>
      <c r="O250" s="40"/>
      <c r="P250" s="40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ht="15.75" customHeight="1">
      <c r="A251" s="37"/>
      <c r="B251" s="38"/>
      <c r="C251" s="39"/>
      <c r="D251" s="39"/>
      <c r="E251" s="39"/>
      <c r="F251" s="39"/>
      <c r="G251" s="39"/>
      <c r="H251" s="39"/>
      <c r="I251" s="40"/>
      <c r="J251" s="40"/>
      <c r="K251" s="40"/>
      <c r="L251" s="40"/>
      <c r="M251" s="40"/>
      <c r="N251" s="40"/>
      <c r="O251" s="40"/>
      <c r="P251" s="40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ht="15.75" customHeight="1">
      <c r="A252" s="37"/>
      <c r="B252" s="38"/>
      <c r="C252" s="39"/>
      <c r="D252" s="39"/>
      <c r="E252" s="39"/>
      <c r="F252" s="39"/>
      <c r="G252" s="39"/>
      <c r="H252" s="39"/>
      <c r="I252" s="40"/>
      <c r="J252" s="40"/>
      <c r="K252" s="40"/>
      <c r="L252" s="40"/>
      <c r="M252" s="40"/>
      <c r="N252" s="40"/>
      <c r="O252" s="40"/>
      <c r="P252" s="40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ht="15.75" customHeight="1">
      <c r="A253" s="37"/>
      <c r="B253" s="38"/>
      <c r="C253" s="39"/>
      <c r="D253" s="39"/>
      <c r="E253" s="39"/>
      <c r="F253" s="39"/>
      <c r="G253" s="39"/>
      <c r="H253" s="39"/>
      <c r="I253" s="40"/>
      <c r="J253" s="40"/>
      <c r="K253" s="40"/>
      <c r="L253" s="40"/>
      <c r="M253" s="40"/>
      <c r="N253" s="40"/>
      <c r="O253" s="40"/>
      <c r="P253" s="40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ht="15.75" customHeight="1">
      <c r="A254" s="37"/>
      <c r="B254" s="38"/>
      <c r="C254" s="39"/>
      <c r="D254" s="39"/>
      <c r="E254" s="39"/>
      <c r="F254" s="39"/>
      <c r="G254" s="39"/>
      <c r="H254" s="39"/>
      <c r="I254" s="40"/>
      <c r="J254" s="40"/>
      <c r="K254" s="40"/>
      <c r="L254" s="40"/>
      <c r="M254" s="40"/>
      <c r="N254" s="40"/>
      <c r="O254" s="40"/>
      <c r="P254" s="40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ht="15.75" customHeight="1">
      <c r="A255" s="37"/>
      <c r="B255" s="38"/>
      <c r="C255" s="39"/>
      <c r="D255" s="39"/>
      <c r="E255" s="39"/>
      <c r="F255" s="39"/>
      <c r="G255" s="39"/>
      <c r="H255" s="39"/>
      <c r="I255" s="40"/>
      <c r="J255" s="40"/>
      <c r="K255" s="40"/>
      <c r="L255" s="40"/>
      <c r="M255" s="40"/>
      <c r="N255" s="40"/>
      <c r="O255" s="40"/>
      <c r="P255" s="40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ht="15.75" customHeight="1">
      <c r="A256" s="37"/>
      <c r="B256" s="38"/>
      <c r="C256" s="39"/>
      <c r="D256" s="39"/>
      <c r="E256" s="39"/>
      <c r="F256" s="39"/>
      <c r="G256" s="39"/>
      <c r="H256" s="39"/>
      <c r="I256" s="40"/>
      <c r="J256" s="40"/>
      <c r="K256" s="40"/>
      <c r="L256" s="40"/>
      <c r="M256" s="40"/>
      <c r="N256" s="40"/>
      <c r="O256" s="40"/>
      <c r="P256" s="40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ht="15.75" customHeight="1">
      <c r="A257" s="37"/>
      <c r="B257" s="38"/>
      <c r="C257" s="39"/>
      <c r="D257" s="39"/>
      <c r="E257" s="39"/>
      <c r="F257" s="39"/>
      <c r="G257" s="39"/>
      <c r="H257" s="39"/>
      <c r="I257" s="40"/>
      <c r="J257" s="40"/>
      <c r="K257" s="40"/>
      <c r="L257" s="40"/>
      <c r="M257" s="40"/>
      <c r="N257" s="40"/>
      <c r="O257" s="40"/>
      <c r="P257" s="40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ht="15.75" customHeight="1">
      <c r="A258" s="37"/>
      <c r="B258" s="38"/>
      <c r="C258" s="39"/>
      <c r="D258" s="39"/>
      <c r="E258" s="39"/>
      <c r="F258" s="39"/>
      <c r="G258" s="39"/>
      <c r="H258" s="39"/>
      <c r="I258" s="40"/>
      <c r="J258" s="40"/>
      <c r="K258" s="40"/>
      <c r="L258" s="40"/>
      <c r="M258" s="40"/>
      <c r="N258" s="40"/>
      <c r="O258" s="40"/>
      <c r="P258" s="40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ht="15.75" customHeight="1">
      <c r="A259" s="37"/>
      <c r="B259" s="38"/>
      <c r="C259" s="39"/>
      <c r="D259" s="39"/>
      <c r="E259" s="39"/>
      <c r="F259" s="39"/>
      <c r="G259" s="39"/>
      <c r="H259" s="39"/>
      <c r="I259" s="40"/>
      <c r="J259" s="40"/>
      <c r="K259" s="40"/>
      <c r="L259" s="40"/>
      <c r="M259" s="40"/>
      <c r="N259" s="40"/>
      <c r="O259" s="40"/>
      <c r="P259" s="40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ht="15.75" customHeight="1">
      <c r="A260" s="37"/>
      <c r="B260" s="38"/>
      <c r="C260" s="39"/>
      <c r="D260" s="39"/>
      <c r="E260" s="39"/>
      <c r="F260" s="39"/>
      <c r="G260" s="39"/>
      <c r="H260" s="39"/>
      <c r="I260" s="40"/>
      <c r="J260" s="40"/>
      <c r="K260" s="40"/>
      <c r="L260" s="40"/>
      <c r="M260" s="40"/>
      <c r="N260" s="40"/>
      <c r="O260" s="40"/>
      <c r="P260" s="40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ht="15.75" customHeight="1">
      <c r="A261" s="37"/>
      <c r="B261" s="38"/>
      <c r="C261" s="39"/>
      <c r="D261" s="39"/>
      <c r="E261" s="39"/>
      <c r="F261" s="39"/>
      <c r="G261" s="39"/>
      <c r="H261" s="39"/>
      <c r="I261" s="40"/>
      <c r="J261" s="40"/>
      <c r="K261" s="40"/>
      <c r="L261" s="40"/>
      <c r="M261" s="40"/>
      <c r="N261" s="40"/>
      <c r="O261" s="40"/>
      <c r="P261" s="40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ht="15.75" customHeight="1">
      <c r="A262" s="37"/>
      <c r="B262" s="38"/>
      <c r="C262" s="39"/>
      <c r="D262" s="39"/>
      <c r="E262" s="39"/>
      <c r="F262" s="39"/>
      <c r="G262" s="39"/>
      <c r="H262" s="39"/>
      <c r="I262" s="40"/>
      <c r="J262" s="40"/>
      <c r="K262" s="40"/>
      <c r="L262" s="40"/>
      <c r="M262" s="40"/>
      <c r="N262" s="40"/>
      <c r="O262" s="40"/>
      <c r="P262" s="40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ht="15.75" customHeight="1">
      <c r="A263" s="37"/>
      <c r="B263" s="38"/>
      <c r="C263" s="39"/>
      <c r="D263" s="39"/>
      <c r="E263" s="39"/>
      <c r="F263" s="39"/>
      <c r="G263" s="39"/>
      <c r="H263" s="39"/>
      <c r="I263" s="40"/>
      <c r="J263" s="40"/>
      <c r="K263" s="40"/>
      <c r="L263" s="40"/>
      <c r="M263" s="40"/>
      <c r="N263" s="40"/>
      <c r="O263" s="40"/>
      <c r="P263" s="40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ht="15.75" customHeight="1">
      <c r="A264" s="37"/>
      <c r="B264" s="38"/>
      <c r="C264" s="39"/>
      <c r="D264" s="39"/>
      <c r="E264" s="39"/>
      <c r="F264" s="39"/>
      <c r="G264" s="39"/>
      <c r="H264" s="39"/>
      <c r="I264" s="40"/>
      <c r="J264" s="40"/>
      <c r="K264" s="40"/>
      <c r="L264" s="40"/>
      <c r="M264" s="40"/>
      <c r="N264" s="40"/>
      <c r="O264" s="40"/>
      <c r="P264" s="40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ht="15.75" customHeight="1">
      <c r="A265" s="37"/>
      <c r="B265" s="38"/>
      <c r="C265" s="39"/>
      <c r="D265" s="39"/>
      <c r="E265" s="39"/>
      <c r="F265" s="39"/>
      <c r="G265" s="39"/>
      <c r="H265" s="39"/>
      <c r="I265" s="40"/>
      <c r="J265" s="40"/>
      <c r="K265" s="40"/>
      <c r="L265" s="40"/>
      <c r="M265" s="40"/>
      <c r="N265" s="40"/>
      <c r="O265" s="40"/>
      <c r="P265" s="40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ht="15.75" customHeight="1">
      <c r="A266" s="37"/>
      <c r="B266" s="38"/>
      <c r="C266" s="39"/>
      <c r="D266" s="39"/>
      <c r="E266" s="39"/>
      <c r="F266" s="39"/>
      <c r="G266" s="39"/>
      <c r="H266" s="39"/>
      <c r="I266" s="40"/>
      <c r="J266" s="40"/>
      <c r="K266" s="40"/>
      <c r="L266" s="40"/>
      <c r="M266" s="40"/>
      <c r="N266" s="40"/>
      <c r="O266" s="40"/>
      <c r="P266" s="40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ht="15.75" customHeight="1">
      <c r="A267" s="37"/>
      <c r="B267" s="38"/>
      <c r="C267" s="39"/>
      <c r="D267" s="39"/>
      <c r="E267" s="39"/>
      <c r="F267" s="39"/>
      <c r="G267" s="39"/>
      <c r="H267" s="39"/>
      <c r="I267" s="40"/>
      <c r="J267" s="40"/>
      <c r="K267" s="40"/>
      <c r="L267" s="40"/>
      <c r="M267" s="40"/>
      <c r="N267" s="40"/>
      <c r="O267" s="40"/>
      <c r="P267" s="40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ht="15.75" customHeight="1">
      <c r="A268" s="37"/>
      <c r="B268" s="38"/>
      <c r="C268" s="39"/>
      <c r="D268" s="39"/>
      <c r="E268" s="39"/>
      <c r="F268" s="39"/>
      <c r="G268" s="39"/>
      <c r="H268" s="39"/>
      <c r="I268" s="40"/>
      <c r="J268" s="40"/>
      <c r="K268" s="40"/>
      <c r="L268" s="40"/>
      <c r="M268" s="40"/>
      <c r="N268" s="40"/>
      <c r="O268" s="40"/>
      <c r="P268" s="40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ht="15.75" customHeight="1">
      <c r="A269" s="37"/>
      <c r="B269" s="38"/>
      <c r="C269" s="39"/>
      <c r="D269" s="39"/>
      <c r="E269" s="39"/>
      <c r="F269" s="39"/>
      <c r="G269" s="39"/>
      <c r="H269" s="39"/>
      <c r="I269" s="40"/>
      <c r="J269" s="40"/>
      <c r="K269" s="40"/>
      <c r="L269" s="40"/>
      <c r="M269" s="40"/>
      <c r="N269" s="40"/>
      <c r="O269" s="40"/>
      <c r="P269" s="40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ht="15.75" customHeight="1">
      <c r="A270" s="37"/>
      <c r="B270" s="38"/>
      <c r="C270" s="39"/>
      <c r="D270" s="39"/>
      <c r="E270" s="39"/>
      <c r="F270" s="39"/>
      <c r="G270" s="39"/>
      <c r="H270" s="39"/>
      <c r="I270" s="40"/>
      <c r="J270" s="40"/>
      <c r="K270" s="40"/>
      <c r="L270" s="40"/>
      <c r="M270" s="40"/>
      <c r="N270" s="40"/>
      <c r="O270" s="40"/>
      <c r="P270" s="40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ht="15.75" customHeight="1">
      <c r="A271" s="37"/>
      <c r="B271" s="38"/>
      <c r="C271" s="39"/>
      <c r="D271" s="39"/>
      <c r="E271" s="39"/>
      <c r="F271" s="39"/>
      <c r="G271" s="39"/>
      <c r="H271" s="39"/>
      <c r="I271" s="40"/>
      <c r="J271" s="40"/>
      <c r="K271" s="40"/>
      <c r="L271" s="40"/>
      <c r="M271" s="40"/>
      <c r="N271" s="40"/>
      <c r="O271" s="40"/>
      <c r="P271" s="40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ht="15.75" customHeight="1">
      <c r="A272" s="37"/>
      <c r="B272" s="38"/>
      <c r="C272" s="39"/>
      <c r="D272" s="39"/>
      <c r="E272" s="39"/>
      <c r="F272" s="39"/>
      <c r="G272" s="39"/>
      <c r="H272" s="39"/>
      <c r="I272" s="40"/>
      <c r="J272" s="40"/>
      <c r="K272" s="40"/>
      <c r="L272" s="40"/>
      <c r="M272" s="40"/>
      <c r="N272" s="40"/>
      <c r="O272" s="40"/>
      <c r="P272" s="40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ht="15.75" customHeight="1">
      <c r="A273" s="37"/>
      <c r="B273" s="38"/>
      <c r="C273" s="39"/>
      <c r="D273" s="39"/>
      <c r="E273" s="39"/>
      <c r="F273" s="39"/>
      <c r="G273" s="39"/>
      <c r="H273" s="39"/>
      <c r="I273" s="40"/>
      <c r="J273" s="40"/>
      <c r="K273" s="40"/>
      <c r="L273" s="40"/>
      <c r="M273" s="40"/>
      <c r="N273" s="40"/>
      <c r="O273" s="40"/>
      <c r="P273" s="40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ht="15.75" customHeight="1">
      <c r="A274" s="37"/>
      <c r="B274" s="38"/>
      <c r="C274" s="39"/>
      <c r="D274" s="39"/>
      <c r="E274" s="39"/>
      <c r="F274" s="39"/>
      <c r="G274" s="39"/>
      <c r="H274" s="39"/>
      <c r="I274" s="40"/>
      <c r="J274" s="40"/>
      <c r="K274" s="40"/>
      <c r="L274" s="40"/>
      <c r="M274" s="40"/>
      <c r="N274" s="40"/>
      <c r="O274" s="40"/>
      <c r="P274" s="40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ht="15.75" customHeight="1">
      <c r="A275" s="37"/>
      <c r="B275" s="38"/>
      <c r="C275" s="39"/>
      <c r="D275" s="39"/>
      <c r="E275" s="39"/>
      <c r="F275" s="39"/>
      <c r="G275" s="39"/>
      <c r="H275" s="39"/>
      <c r="I275" s="40"/>
      <c r="J275" s="40"/>
      <c r="K275" s="40"/>
      <c r="L275" s="40"/>
      <c r="M275" s="40"/>
      <c r="N275" s="40"/>
      <c r="O275" s="40"/>
      <c r="P275" s="40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ht="15.75" customHeight="1">
      <c r="A276" s="37"/>
      <c r="B276" s="38"/>
      <c r="C276" s="39"/>
      <c r="D276" s="39"/>
      <c r="E276" s="39"/>
      <c r="F276" s="39"/>
      <c r="G276" s="39"/>
      <c r="H276" s="39"/>
      <c r="I276" s="40"/>
      <c r="J276" s="40"/>
      <c r="K276" s="40"/>
      <c r="L276" s="40"/>
      <c r="M276" s="40"/>
      <c r="N276" s="40"/>
      <c r="O276" s="40"/>
      <c r="P276" s="40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ht="15.75" customHeight="1">
      <c r="A277" s="37"/>
      <c r="B277" s="38"/>
      <c r="C277" s="39"/>
      <c r="D277" s="39"/>
      <c r="E277" s="39"/>
      <c r="F277" s="39"/>
      <c r="G277" s="39"/>
      <c r="H277" s="39"/>
      <c r="I277" s="40"/>
      <c r="J277" s="40"/>
      <c r="K277" s="40"/>
      <c r="L277" s="40"/>
      <c r="M277" s="40"/>
      <c r="N277" s="40"/>
      <c r="O277" s="40"/>
      <c r="P277" s="40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ht="15.75" customHeight="1">
      <c r="A278" s="37"/>
      <c r="B278" s="38"/>
      <c r="C278" s="39"/>
      <c r="D278" s="39"/>
      <c r="E278" s="39"/>
      <c r="F278" s="39"/>
      <c r="G278" s="39"/>
      <c r="H278" s="39"/>
      <c r="I278" s="40"/>
      <c r="J278" s="40"/>
      <c r="K278" s="40"/>
      <c r="L278" s="40"/>
      <c r="M278" s="40"/>
      <c r="N278" s="40"/>
      <c r="O278" s="40"/>
      <c r="P278" s="40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ht="15.75" customHeight="1">
      <c r="A279" s="37"/>
      <c r="B279" s="38"/>
      <c r="C279" s="39"/>
      <c r="D279" s="39"/>
      <c r="E279" s="39"/>
      <c r="F279" s="39"/>
      <c r="G279" s="39"/>
      <c r="H279" s="39"/>
      <c r="I279" s="40"/>
      <c r="J279" s="40"/>
      <c r="K279" s="40"/>
      <c r="L279" s="40"/>
      <c r="M279" s="40"/>
      <c r="N279" s="40"/>
      <c r="O279" s="40"/>
      <c r="P279" s="40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ht="15.75" customHeight="1">
      <c r="A280" s="37"/>
      <c r="B280" s="38"/>
      <c r="C280" s="39"/>
      <c r="D280" s="39"/>
      <c r="E280" s="39"/>
      <c r="F280" s="39"/>
      <c r="G280" s="39"/>
      <c r="H280" s="39"/>
      <c r="I280" s="40"/>
      <c r="J280" s="40"/>
      <c r="K280" s="40"/>
      <c r="L280" s="40"/>
      <c r="M280" s="40"/>
      <c r="N280" s="40"/>
      <c r="O280" s="40"/>
      <c r="P280" s="40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ht="15.75" customHeight="1">
      <c r="A281" s="37"/>
      <c r="B281" s="38"/>
      <c r="C281" s="39"/>
      <c r="D281" s="39"/>
      <c r="E281" s="39"/>
      <c r="F281" s="39"/>
      <c r="G281" s="39"/>
      <c r="H281" s="39"/>
      <c r="I281" s="40"/>
      <c r="J281" s="40"/>
      <c r="K281" s="40"/>
      <c r="L281" s="40"/>
      <c r="M281" s="40"/>
      <c r="N281" s="40"/>
      <c r="O281" s="40"/>
      <c r="P281" s="40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ht="15.75" customHeight="1">
      <c r="A282" s="37"/>
      <c r="B282" s="38"/>
      <c r="C282" s="39"/>
      <c r="D282" s="39"/>
      <c r="E282" s="39"/>
      <c r="F282" s="39"/>
      <c r="G282" s="39"/>
      <c r="H282" s="39"/>
      <c r="I282" s="40"/>
      <c r="J282" s="40"/>
      <c r="K282" s="40"/>
      <c r="L282" s="40"/>
      <c r="M282" s="40"/>
      <c r="N282" s="40"/>
      <c r="O282" s="40"/>
      <c r="P282" s="40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ht="15.75" customHeight="1">
      <c r="A283" s="37"/>
      <c r="B283" s="38"/>
      <c r="C283" s="39"/>
      <c r="D283" s="39"/>
      <c r="E283" s="39"/>
      <c r="F283" s="39"/>
      <c r="G283" s="39"/>
      <c r="H283" s="39"/>
      <c r="I283" s="40"/>
      <c r="J283" s="40"/>
      <c r="K283" s="40"/>
      <c r="L283" s="40"/>
      <c r="M283" s="40"/>
      <c r="N283" s="40"/>
      <c r="O283" s="40"/>
      <c r="P283" s="40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ht="15.75" customHeight="1">
      <c r="A284" s="37"/>
      <c r="B284" s="38"/>
      <c r="C284" s="39"/>
      <c r="D284" s="39"/>
      <c r="E284" s="39"/>
      <c r="F284" s="39"/>
      <c r="G284" s="39"/>
      <c r="H284" s="39"/>
      <c r="I284" s="40"/>
      <c r="J284" s="40"/>
      <c r="K284" s="40"/>
      <c r="L284" s="40"/>
      <c r="M284" s="40"/>
      <c r="N284" s="40"/>
      <c r="O284" s="40"/>
      <c r="P284" s="40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ht="15.75" customHeight="1">
      <c r="A285" s="37"/>
      <c r="B285" s="38"/>
      <c r="C285" s="39"/>
      <c r="D285" s="39"/>
      <c r="E285" s="39"/>
      <c r="F285" s="39"/>
      <c r="G285" s="39"/>
      <c r="H285" s="39"/>
      <c r="I285" s="40"/>
      <c r="J285" s="40"/>
      <c r="K285" s="40"/>
      <c r="L285" s="40"/>
      <c r="M285" s="40"/>
      <c r="N285" s="40"/>
      <c r="O285" s="40"/>
      <c r="P285" s="40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ht="15.75" customHeight="1">
      <c r="A286" s="37"/>
      <c r="B286" s="38"/>
      <c r="C286" s="39"/>
      <c r="D286" s="39"/>
      <c r="E286" s="39"/>
      <c r="F286" s="39"/>
      <c r="G286" s="39"/>
      <c r="H286" s="39"/>
      <c r="I286" s="40"/>
      <c r="J286" s="40"/>
      <c r="K286" s="40"/>
      <c r="L286" s="40"/>
      <c r="M286" s="40"/>
      <c r="N286" s="40"/>
      <c r="O286" s="40"/>
      <c r="P286" s="40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ht="15.75" customHeight="1">
      <c r="A287" s="37"/>
      <c r="B287" s="38"/>
      <c r="C287" s="39"/>
      <c r="D287" s="39"/>
      <c r="E287" s="39"/>
      <c r="F287" s="39"/>
      <c r="G287" s="39"/>
      <c r="H287" s="39"/>
      <c r="I287" s="40"/>
      <c r="J287" s="40"/>
      <c r="K287" s="40"/>
      <c r="L287" s="40"/>
      <c r="M287" s="40"/>
      <c r="N287" s="40"/>
      <c r="O287" s="40"/>
      <c r="P287" s="40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ht="15.75" customHeight="1">
      <c r="A288" s="37"/>
      <c r="B288" s="38"/>
      <c r="C288" s="39"/>
      <c r="D288" s="39"/>
      <c r="E288" s="39"/>
      <c r="F288" s="39"/>
      <c r="G288" s="39"/>
      <c r="H288" s="39"/>
      <c r="I288" s="40"/>
      <c r="J288" s="40"/>
      <c r="K288" s="40"/>
      <c r="L288" s="40"/>
      <c r="M288" s="40"/>
      <c r="N288" s="40"/>
      <c r="O288" s="40"/>
      <c r="P288" s="40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ht="15.75" customHeight="1">
      <c r="A289" s="37"/>
      <c r="B289" s="38"/>
      <c r="C289" s="39"/>
      <c r="D289" s="39"/>
      <c r="E289" s="39"/>
      <c r="F289" s="39"/>
      <c r="G289" s="39"/>
      <c r="H289" s="39"/>
      <c r="I289" s="40"/>
      <c r="J289" s="40"/>
      <c r="K289" s="40"/>
      <c r="L289" s="40"/>
      <c r="M289" s="40"/>
      <c r="N289" s="40"/>
      <c r="O289" s="40"/>
      <c r="P289" s="40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ht="15.75" customHeight="1">
      <c r="A290" s="37"/>
      <c r="B290" s="38"/>
      <c r="C290" s="39"/>
      <c r="D290" s="39"/>
      <c r="E290" s="39"/>
      <c r="F290" s="39"/>
      <c r="G290" s="39"/>
      <c r="H290" s="39"/>
      <c r="I290" s="40"/>
      <c r="J290" s="40"/>
      <c r="K290" s="40"/>
      <c r="L290" s="40"/>
      <c r="M290" s="40"/>
      <c r="N290" s="40"/>
      <c r="O290" s="40"/>
      <c r="P290" s="40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ht="15.75" customHeight="1">
      <c r="A291" s="37"/>
      <c r="B291" s="38"/>
      <c r="C291" s="39"/>
      <c r="D291" s="39"/>
      <c r="E291" s="39"/>
      <c r="F291" s="39"/>
      <c r="G291" s="39"/>
      <c r="H291" s="39"/>
      <c r="I291" s="40"/>
      <c r="J291" s="40"/>
      <c r="K291" s="40"/>
      <c r="L291" s="40"/>
      <c r="M291" s="40"/>
      <c r="N291" s="40"/>
      <c r="O291" s="40"/>
      <c r="P291" s="40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ht="15.75" customHeight="1">
      <c r="A292" s="37"/>
      <c r="B292" s="38"/>
      <c r="C292" s="39"/>
      <c r="D292" s="39"/>
      <c r="E292" s="39"/>
      <c r="F292" s="39"/>
      <c r="G292" s="39"/>
      <c r="H292" s="39"/>
      <c r="I292" s="40"/>
      <c r="J292" s="40"/>
      <c r="K292" s="40"/>
      <c r="L292" s="40"/>
      <c r="M292" s="40"/>
      <c r="N292" s="40"/>
      <c r="O292" s="40"/>
      <c r="P292" s="40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ht="15.75" customHeight="1">
      <c r="A293" s="37"/>
      <c r="B293" s="38"/>
      <c r="C293" s="39"/>
      <c r="D293" s="39"/>
      <c r="E293" s="39"/>
      <c r="F293" s="39"/>
      <c r="G293" s="39"/>
      <c r="H293" s="39"/>
      <c r="I293" s="40"/>
      <c r="J293" s="40"/>
      <c r="K293" s="40"/>
      <c r="L293" s="40"/>
      <c r="M293" s="40"/>
      <c r="N293" s="40"/>
      <c r="O293" s="40"/>
      <c r="P293" s="40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ht="15.75" customHeight="1">
      <c r="A294" s="37"/>
      <c r="B294" s="38"/>
      <c r="C294" s="39"/>
      <c r="D294" s="39"/>
      <c r="E294" s="39"/>
      <c r="F294" s="39"/>
      <c r="G294" s="39"/>
      <c r="H294" s="39"/>
      <c r="I294" s="40"/>
      <c r="J294" s="40"/>
      <c r="K294" s="40"/>
      <c r="L294" s="40"/>
      <c r="M294" s="40"/>
      <c r="N294" s="40"/>
      <c r="O294" s="40"/>
      <c r="P294" s="40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ht="15.75" customHeight="1">
      <c r="A295" s="37"/>
      <c r="B295" s="38"/>
      <c r="C295" s="39"/>
      <c r="D295" s="39"/>
      <c r="E295" s="39"/>
      <c r="F295" s="39"/>
      <c r="G295" s="39"/>
      <c r="H295" s="39"/>
      <c r="I295" s="40"/>
      <c r="J295" s="40"/>
      <c r="K295" s="40"/>
      <c r="L295" s="40"/>
      <c r="M295" s="40"/>
      <c r="N295" s="40"/>
      <c r="O295" s="40"/>
      <c r="P295" s="40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ht="15.75" customHeight="1">
      <c r="A296" s="37"/>
      <c r="B296" s="38"/>
      <c r="C296" s="39"/>
      <c r="D296" s="39"/>
      <c r="E296" s="39"/>
      <c r="F296" s="39"/>
      <c r="G296" s="39"/>
      <c r="H296" s="39"/>
      <c r="I296" s="40"/>
      <c r="J296" s="40"/>
      <c r="K296" s="40"/>
      <c r="L296" s="40"/>
      <c r="M296" s="40"/>
      <c r="N296" s="40"/>
      <c r="O296" s="40"/>
      <c r="P296" s="40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ht="15.75" customHeight="1">
      <c r="A297" s="37"/>
      <c r="B297" s="38"/>
      <c r="C297" s="39"/>
      <c r="D297" s="39"/>
      <c r="E297" s="39"/>
      <c r="F297" s="39"/>
      <c r="G297" s="39"/>
      <c r="H297" s="39"/>
      <c r="I297" s="40"/>
      <c r="J297" s="40"/>
      <c r="K297" s="40"/>
      <c r="L297" s="40"/>
      <c r="M297" s="40"/>
      <c r="N297" s="40"/>
      <c r="O297" s="40"/>
      <c r="P297" s="40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/>
  <pageMargins bottom="1.0" footer="0.0" header="0.0" left="1.0" right="1.0" top="1.0"/>
  <pageSetup fitToHeight="0" paperSize="9" orientation="portrait"/>
  <headerFooter>
    <oddFooter>&amp;L&amp;D; &amp;T&amp;C&amp;F; &amp;A&amp;R&amp;P of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7E6E6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15" width="6.57"/>
    <col customWidth="1" min="16" max="17" width="9.14"/>
    <col customWidth="1" min="18" max="26" width="8.71"/>
  </cols>
  <sheetData>
    <row r="1" ht="93.0" customHeight="1">
      <c r="A1" s="41">
        <v>2011.0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44" t="s">
        <v>29</v>
      </c>
      <c r="O1" s="47" t="s">
        <v>1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5.75" customHeight="1">
      <c r="A2" s="48" t="s">
        <v>34</v>
      </c>
      <c r="B2" s="49"/>
      <c r="C2" s="50"/>
      <c r="D2" s="51"/>
      <c r="E2" s="50"/>
      <c r="F2" s="51"/>
      <c r="G2" s="52"/>
      <c r="H2" s="53"/>
      <c r="I2" s="54"/>
      <c r="J2" s="53"/>
      <c r="K2" s="54"/>
      <c r="L2" s="54"/>
      <c r="M2" s="54"/>
      <c r="N2" s="54"/>
      <c r="O2" s="55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ht="15.75" customHeight="1">
      <c r="A3" s="48" t="s">
        <v>35</v>
      </c>
      <c r="B3" s="49"/>
      <c r="C3" s="50"/>
      <c r="D3" s="51"/>
      <c r="E3" s="50"/>
      <c r="F3" s="51"/>
      <c r="G3" s="52"/>
      <c r="H3" s="53"/>
      <c r="I3" s="54"/>
      <c r="J3" s="53"/>
      <c r="K3" s="54"/>
      <c r="L3" s="54"/>
      <c r="M3" s="54"/>
      <c r="N3" s="54"/>
      <c r="O3" s="55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>
      <c r="A4" s="48" t="s">
        <v>36</v>
      </c>
      <c r="B4" s="49"/>
      <c r="C4" s="50"/>
      <c r="D4" s="51"/>
      <c r="E4" s="50"/>
      <c r="F4" s="51"/>
      <c r="G4" s="52"/>
      <c r="H4" s="53"/>
      <c r="I4" s="54"/>
      <c r="J4" s="53"/>
      <c r="K4" s="54"/>
      <c r="L4" s="54"/>
      <c r="M4" s="54"/>
      <c r="N4" s="54"/>
      <c r="O4" s="55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5.75" customHeight="1">
      <c r="A5" s="48" t="s">
        <v>37</v>
      </c>
      <c r="B5" s="49"/>
      <c r="C5" s="50"/>
      <c r="D5" s="51"/>
      <c r="E5" s="50"/>
      <c r="F5" s="51"/>
      <c r="G5" s="52"/>
      <c r="H5" s="53"/>
      <c r="I5" s="54"/>
      <c r="J5" s="53"/>
      <c r="K5" s="54"/>
      <c r="L5" s="54"/>
      <c r="M5" s="54"/>
      <c r="N5" s="54"/>
      <c r="O5" s="55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15.75" customHeight="1">
      <c r="A6" s="48" t="s">
        <v>38</v>
      </c>
      <c r="B6" s="49">
        <f>'Raw Data Entered'!C6</f>
        <v>1</v>
      </c>
      <c r="C6" s="56">
        <f>'Raw Data Entered'!D6</f>
        <v>0</v>
      </c>
      <c r="D6" s="52">
        <f>'Raw Data Entered'!E6</f>
        <v>0</v>
      </c>
      <c r="E6" s="56">
        <f>'Raw Data Entered'!F6</f>
        <v>0</v>
      </c>
      <c r="F6" s="52">
        <f>'Raw Data Entered'!G6</f>
        <v>0</v>
      </c>
      <c r="G6" s="52">
        <f>'Raw Data Entered'!H6</f>
        <v>0</v>
      </c>
      <c r="H6" s="56">
        <f>'Raw Data Entered'!I6</f>
        <v>0</v>
      </c>
      <c r="I6" s="52">
        <f>'Raw Data Entered'!J6</f>
        <v>0</v>
      </c>
      <c r="J6" s="56">
        <f>'Raw Data Entered'!K6</f>
        <v>0</v>
      </c>
      <c r="K6" s="52">
        <f>'Raw Data Entered'!L6</f>
        <v>0</v>
      </c>
      <c r="L6" s="52">
        <f>'Raw Data Entered'!M6</f>
        <v>0</v>
      </c>
      <c r="M6" s="52">
        <f>'Raw Data Entered'!N6</f>
        <v>0</v>
      </c>
      <c r="N6" s="52">
        <f>'Raw Data Entered'!O6</f>
        <v>0</v>
      </c>
      <c r="O6" s="57">
        <f>'Raw Data Entered'!P6</f>
        <v>1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5.75" customHeight="1">
      <c r="A7" s="48" t="s">
        <v>39</v>
      </c>
      <c r="B7" s="49">
        <f>'Raw Data Entered'!C7</f>
        <v>0</v>
      </c>
      <c r="C7" s="56">
        <f>'Raw Data Entered'!D7</f>
        <v>0</v>
      </c>
      <c r="D7" s="52">
        <f>'Raw Data Entered'!E7</f>
        <v>0</v>
      </c>
      <c r="E7" s="56">
        <f>'Raw Data Entered'!F7</f>
        <v>0</v>
      </c>
      <c r="F7" s="52">
        <f>'Raw Data Entered'!G7</f>
        <v>1</v>
      </c>
      <c r="G7" s="52">
        <f>'Raw Data Entered'!H7</f>
        <v>0</v>
      </c>
      <c r="H7" s="56">
        <f>'Raw Data Entered'!I7</f>
        <v>0</v>
      </c>
      <c r="I7" s="52">
        <f>'Raw Data Entered'!J7</f>
        <v>0</v>
      </c>
      <c r="J7" s="56">
        <f>'Raw Data Entered'!K7</f>
        <v>0</v>
      </c>
      <c r="K7" s="52">
        <f>'Raw Data Entered'!L7</f>
        <v>0</v>
      </c>
      <c r="L7" s="52">
        <f>'Raw Data Entered'!M7</f>
        <v>0</v>
      </c>
      <c r="M7" s="52">
        <f>'Raw Data Entered'!N7</f>
        <v>0</v>
      </c>
      <c r="N7" s="52">
        <f>'Raw Data Entered'!O7</f>
        <v>0</v>
      </c>
      <c r="O7" s="57">
        <f>'Raw Data Entered'!P7</f>
        <v>1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5.75" customHeight="1">
      <c r="A8" s="48" t="s">
        <v>40</v>
      </c>
      <c r="B8" s="49">
        <f>'Raw Data Entered'!C8</f>
        <v>0</v>
      </c>
      <c r="C8" s="56">
        <f>'Raw Data Entered'!D8</f>
        <v>0</v>
      </c>
      <c r="D8" s="52">
        <f>'Raw Data Entered'!E8</f>
        <v>1</v>
      </c>
      <c r="E8" s="56">
        <f>'Raw Data Entered'!F8</f>
        <v>0</v>
      </c>
      <c r="F8" s="52">
        <f>'Raw Data Entered'!G8</f>
        <v>0</v>
      </c>
      <c r="G8" s="52">
        <f>'Raw Data Entered'!H8</f>
        <v>0</v>
      </c>
      <c r="H8" s="56">
        <f>'Raw Data Entered'!I8</f>
        <v>0</v>
      </c>
      <c r="I8" s="52">
        <f>'Raw Data Entered'!J8</f>
        <v>0</v>
      </c>
      <c r="J8" s="56">
        <f>'Raw Data Entered'!K8</f>
        <v>0</v>
      </c>
      <c r="K8" s="52">
        <f>'Raw Data Entered'!L8</f>
        <v>0</v>
      </c>
      <c r="L8" s="52">
        <f>'Raw Data Entered'!M8</f>
        <v>0</v>
      </c>
      <c r="M8" s="52">
        <f>'Raw Data Entered'!N8</f>
        <v>0</v>
      </c>
      <c r="N8" s="52">
        <f>'Raw Data Entered'!O8</f>
        <v>0</v>
      </c>
      <c r="O8" s="57">
        <f>'Raw Data Entered'!P8</f>
        <v>1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>
      <c r="A9" s="48" t="s">
        <v>41</v>
      </c>
      <c r="B9" s="49">
        <f>'Raw Data Entered'!C9</f>
        <v>1</v>
      </c>
      <c r="C9" s="56">
        <f>'Raw Data Entered'!D9</f>
        <v>2</v>
      </c>
      <c r="D9" s="52">
        <f>'Raw Data Entered'!E9</f>
        <v>1</v>
      </c>
      <c r="E9" s="56">
        <f>'Raw Data Entered'!F9</f>
        <v>0</v>
      </c>
      <c r="F9" s="52">
        <f>'Raw Data Entered'!G9</f>
        <v>0</v>
      </c>
      <c r="G9" s="52">
        <f>'Raw Data Entered'!H9</f>
        <v>0</v>
      </c>
      <c r="H9" s="56">
        <f>'Raw Data Entered'!I9</f>
        <v>0</v>
      </c>
      <c r="I9" s="52">
        <f>'Raw Data Entered'!J9</f>
        <v>0</v>
      </c>
      <c r="J9" s="56">
        <f>'Raw Data Entered'!K9</f>
        <v>0</v>
      </c>
      <c r="K9" s="52">
        <f>'Raw Data Entered'!L9</f>
        <v>0</v>
      </c>
      <c r="L9" s="52">
        <f>'Raw Data Entered'!M9</f>
        <v>0</v>
      </c>
      <c r="M9" s="52">
        <f>'Raw Data Entered'!N9</f>
        <v>0</v>
      </c>
      <c r="N9" s="52">
        <f>'Raw Data Entered'!O9</f>
        <v>0</v>
      </c>
      <c r="O9" s="57">
        <f>'Raw Data Entered'!P9</f>
        <v>4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15.75" customHeight="1">
      <c r="A10" s="48" t="s">
        <v>42</v>
      </c>
      <c r="B10" s="49">
        <f>'Raw Data Entered'!C10</f>
        <v>0</v>
      </c>
      <c r="C10" s="56">
        <f>'Raw Data Entered'!D10</f>
        <v>0</v>
      </c>
      <c r="D10" s="52">
        <f>'Raw Data Entered'!E10</f>
        <v>0</v>
      </c>
      <c r="E10" s="56">
        <f>'Raw Data Entered'!F10</f>
        <v>0</v>
      </c>
      <c r="F10" s="52">
        <f>'Raw Data Entered'!G10</f>
        <v>0</v>
      </c>
      <c r="G10" s="52">
        <f>'Raw Data Entered'!H10</f>
        <v>0</v>
      </c>
      <c r="H10" s="56">
        <f>'Raw Data Entered'!I10</f>
        <v>0</v>
      </c>
      <c r="I10" s="52">
        <f>'Raw Data Entered'!J10</f>
        <v>0</v>
      </c>
      <c r="J10" s="56">
        <f>'Raw Data Entered'!K10</f>
        <v>0</v>
      </c>
      <c r="K10" s="52">
        <f>'Raw Data Entered'!L10</f>
        <v>0</v>
      </c>
      <c r="L10" s="52">
        <f>'Raw Data Entered'!M10</f>
        <v>0</v>
      </c>
      <c r="M10" s="52">
        <f>'Raw Data Entered'!N10</f>
        <v>0</v>
      </c>
      <c r="N10" s="52">
        <f>'Raw Data Entered'!O10</f>
        <v>0</v>
      </c>
      <c r="O10" s="57">
        <f>'Raw Data Entered'!P10</f>
        <v>0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>
      <c r="A11" s="48" t="s">
        <v>43</v>
      </c>
      <c r="B11" s="49">
        <f>'Raw Data Entered'!C11</f>
        <v>1</v>
      </c>
      <c r="C11" s="56">
        <f>'Raw Data Entered'!D11</f>
        <v>0</v>
      </c>
      <c r="D11" s="52">
        <f>'Raw Data Entered'!E11</f>
        <v>0</v>
      </c>
      <c r="E11" s="56">
        <f>'Raw Data Entered'!F11</f>
        <v>2</v>
      </c>
      <c r="F11" s="52">
        <f>'Raw Data Entered'!G11</f>
        <v>0</v>
      </c>
      <c r="G11" s="52">
        <f>'Raw Data Entered'!H11</f>
        <v>0</v>
      </c>
      <c r="H11" s="56">
        <f>'Raw Data Entered'!I11</f>
        <v>0</v>
      </c>
      <c r="I11" s="52">
        <f>'Raw Data Entered'!J11</f>
        <v>0</v>
      </c>
      <c r="J11" s="56">
        <f>'Raw Data Entered'!K11</f>
        <v>0</v>
      </c>
      <c r="K11" s="52">
        <f>'Raw Data Entered'!L11</f>
        <v>0</v>
      </c>
      <c r="L11" s="52">
        <f>'Raw Data Entered'!M11</f>
        <v>0</v>
      </c>
      <c r="M11" s="52">
        <f>'Raw Data Entered'!N11</f>
        <v>0</v>
      </c>
      <c r="N11" s="52">
        <f>'Raw Data Entered'!O11</f>
        <v>0</v>
      </c>
      <c r="O11" s="57">
        <f>'Raw Data Entered'!P11</f>
        <v>3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>
      <c r="A12" s="58" t="s">
        <v>44</v>
      </c>
      <c r="B12" s="59">
        <f t="shared" ref="B12:N12" si="1">SUM(B2:B11)</f>
        <v>3</v>
      </c>
      <c r="C12" s="60">
        <f t="shared" si="1"/>
        <v>2</v>
      </c>
      <c r="D12" s="61">
        <f t="shared" si="1"/>
        <v>2</v>
      </c>
      <c r="E12" s="62">
        <f t="shared" si="1"/>
        <v>2</v>
      </c>
      <c r="F12" s="63">
        <f t="shared" si="1"/>
        <v>1</v>
      </c>
      <c r="G12" s="64">
        <f t="shared" si="1"/>
        <v>0</v>
      </c>
      <c r="H12" s="65">
        <f t="shared" si="1"/>
        <v>0</v>
      </c>
      <c r="I12" s="66">
        <f t="shared" si="1"/>
        <v>0</v>
      </c>
      <c r="J12" s="65">
        <f t="shared" si="1"/>
        <v>0</v>
      </c>
      <c r="K12" s="66">
        <f t="shared" si="1"/>
        <v>0</v>
      </c>
      <c r="L12" s="66">
        <f t="shared" si="1"/>
        <v>0</v>
      </c>
      <c r="M12" s="66">
        <f t="shared" si="1"/>
        <v>0</v>
      </c>
      <c r="N12" s="66">
        <f t="shared" si="1"/>
        <v>0</v>
      </c>
      <c r="O12" s="67">
        <f>SUM(B12:L12)</f>
        <v>10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>
      <c r="A13" s="28"/>
      <c r="B13" s="68"/>
      <c r="C13" s="69"/>
      <c r="D13" s="69"/>
      <c r="E13" s="69"/>
      <c r="F13" s="69"/>
      <c r="G13" s="69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>
      <c r="A14" s="28"/>
      <c r="B14" s="69"/>
      <c r="C14" s="69"/>
      <c r="D14" s="69"/>
      <c r="E14" s="69"/>
      <c r="F14" s="69"/>
      <c r="G14" s="69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>
      <c r="A15" s="28"/>
      <c r="B15" s="69"/>
      <c r="C15" s="69"/>
      <c r="D15" s="69"/>
      <c r="E15" s="69"/>
      <c r="F15" s="69"/>
      <c r="G15" s="69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>
      <c r="A16" s="28"/>
      <c r="B16" s="69"/>
      <c r="C16" s="69"/>
      <c r="D16" s="69"/>
      <c r="E16" s="69"/>
      <c r="F16" s="69"/>
      <c r="G16" s="69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>
      <c r="A17" s="28"/>
      <c r="B17" s="69"/>
      <c r="C17" s="69"/>
      <c r="D17" s="69"/>
      <c r="E17" s="69"/>
      <c r="F17" s="69"/>
      <c r="G17" s="69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>
      <c r="A18" s="28"/>
      <c r="B18" s="69"/>
      <c r="C18" s="69"/>
      <c r="D18" s="69"/>
      <c r="E18" s="69"/>
      <c r="F18" s="69"/>
      <c r="G18" s="69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>
      <c r="A19" s="28"/>
      <c r="B19" s="69"/>
      <c r="C19" s="69"/>
      <c r="D19" s="69"/>
      <c r="E19" s="69"/>
      <c r="F19" s="69"/>
      <c r="G19" s="69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>
      <c r="A20" s="28"/>
      <c r="B20" s="69"/>
      <c r="C20" s="69"/>
      <c r="D20" s="69"/>
      <c r="E20" s="69"/>
      <c r="F20" s="69"/>
      <c r="G20" s="69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5.75" customHeight="1">
      <c r="A21" s="28"/>
      <c r="B21" s="69"/>
      <c r="C21" s="69"/>
      <c r="D21" s="69"/>
      <c r="E21" s="69"/>
      <c r="F21" s="69"/>
      <c r="G21" s="69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5.75" customHeight="1">
      <c r="A22" s="28"/>
      <c r="B22" s="69"/>
      <c r="C22" s="69"/>
      <c r="D22" s="69"/>
      <c r="E22" s="69"/>
      <c r="F22" s="69"/>
      <c r="G22" s="69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5.75" customHeight="1">
      <c r="A23" s="28"/>
      <c r="B23" s="69"/>
      <c r="C23" s="69"/>
      <c r="D23" s="69"/>
      <c r="E23" s="69"/>
      <c r="F23" s="69"/>
      <c r="G23" s="69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5.75" customHeight="1">
      <c r="A24" s="28"/>
      <c r="B24" s="69"/>
      <c r="C24" s="69"/>
      <c r="D24" s="69"/>
      <c r="E24" s="69"/>
      <c r="F24" s="69"/>
      <c r="G24" s="69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5.75" customHeight="1">
      <c r="A25" s="28"/>
      <c r="B25" s="69"/>
      <c r="C25" s="69"/>
      <c r="D25" s="69"/>
      <c r="E25" s="69"/>
      <c r="F25" s="69"/>
      <c r="G25" s="69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5.75" customHeight="1">
      <c r="A26" s="28"/>
      <c r="B26" s="69"/>
      <c r="C26" s="69"/>
      <c r="D26" s="69"/>
      <c r="E26" s="69"/>
      <c r="F26" s="69"/>
      <c r="G26" s="69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5.75" customHeight="1">
      <c r="A27" s="28"/>
      <c r="B27" s="69"/>
      <c r="C27" s="69"/>
      <c r="D27" s="69"/>
      <c r="E27" s="69"/>
      <c r="F27" s="69"/>
      <c r="G27" s="69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5.75" customHeight="1">
      <c r="A28" s="28"/>
      <c r="B28" s="69"/>
      <c r="C28" s="69"/>
      <c r="D28" s="69"/>
      <c r="E28" s="69"/>
      <c r="F28" s="69"/>
      <c r="G28" s="69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5.75" customHeight="1">
      <c r="A29" s="28"/>
      <c r="B29" s="69"/>
      <c r="C29" s="69"/>
      <c r="D29" s="69"/>
      <c r="E29" s="69"/>
      <c r="F29" s="69"/>
      <c r="G29" s="69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5.75" customHeight="1">
      <c r="A30" s="28"/>
      <c r="B30" s="69"/>
      <c r="C30" s="69"/>
      <c r="D30" s="69"/>
      <c r="E30" s="69"/>
      <c r="F30" s="69"/>
      <c r="G30" s="69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5.75" customHeight="1">
      <c r="A31" s="28"/>
      <c r="B31" s="69"/>
      <c r="C31" s="69"/>
      <c r="D31" s="69"/>
      <c r="E31" s="69"/>
      <c r="F31" s="69"/>
      <c r="G31" s="69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5.75" customHeight="1">
      <c r="A32" s="28"/>
      <c r="B32" s="69"/>
      <c r="C32" s="69"/>
      <c r="D32" s="69"/>
      <c r="E32" s="69"/>
      <c r="F32" s="69"/>
      <c r="G32" s="69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5.75" customHeight="1">
      <c r="A33" s="28"/>
      <c r="B33" s="69"/>
      <c r="C33" s="69"/>
      <c r="D33" s="69"/>
      <c r="E33" s="69"/>
      <c r="F33" s="69"/>
      <c r="G33" s="69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5.75" customHeight="1">
      <c r="A34" s="28"/>
      <c r="B34" s="69"/>
      <c r="C34" s="69"/>
      <c r="D34" s="69"/>
      <c r="E34" s="69"/>
      <c r="F34" s="69"/>
      <c r="G34" s="69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5.75" customHeight="1">
      <c r="A35" s="28"/>
      <c r="B35" s="69"/>
      <c r="C35" s="69"/>
      <c r="D35" s="69"/>
      <c r="E35" s="69"/>
      <c r="F35" s="69"/>
      <c r="G35" s="69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5.75" customHeight="1">
      <c r="A36" s="28"/>
      <c r="B36" s="69"/>
      <c r="C36" s="69"/>
      <c r="D36" s="69"/>
      <c r="E36" s="69"/>
      <c r="F36" s="69"/>
      <c r="G36" s="69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5.75" customHeight="1">
      <c r="A37" s="28"/>
      <c r="B37" s="69"/>
      <c r="C37" s="69"/>
      <c r="D37" s="69"/>
      <c r="E37" s="69"/>
      <c r="F37" s="69"/>
      <c r="G37" s="69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5.75" customHeight="1">
      <c r="A38" s="28"/>
      <c r="B38" s="69"/>
      <c r="C38" s="69"/>
      <c r="D38" s="69"/>
      <c r="E38" s="69"/>
      <c r="F38" s="69"/>
      <c r="G38" s="69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5.75" customHeight="1">
      <c r="A39" s="28"/>
      <c r="B39" s="69"/>
      <c r="C39" s="69"/>
      <c r="D39" s="69"/>
      <c r="E39" s="69"/>
      <c r="F39" s="69"/>
      <c r="G39" s="69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5.75" customHeight="1">
      <c r="A40" s="28"/>
      <c r="B40" s="69"/>
      <c r="C40" s="69"/>
      <c r="D40" s="69"/>
      <c r="E40" s="69"/>
      <c r="F40" s="69"/>
      <c r="G40" s="69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5.75" customHeight="1">
      <c r="A41" s="28"/>
      <c r="B41" s="69"/>
      <c r="C41" s="69"/>
      <c r="D41" s="69"/>
      <c r="E41" s="69"/>
      <c r="F41" s="69"/>
      <c r="G41" s="69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5.75" customHeight="1">
      <c r="A42" s="28"/>
      <c r="B42" s="69"/>
      <c r="C42" s="69"/>
      <c r="D42" s="69"/>
      <c r="E42" s="69"/>
      <c r="F42" s="69"/>
      <c r="G42" s="69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5.75" customHeight="1">
      <c r="A43" s="28"/>
      <c r="B43" s="69"/>
      <c r="C43" s="69"/>
      <c r="D43" s="69"/>
      <c r="E43" s="69"/>
      <c r="F43" s="69"/>
      <c r="G43" s="69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5.75" customHeight="1">
      <c r="A44" s="28"/>
      <c r="B44" s="69"/>
      <c r="C44" s="69"/>
      <c r="D44" s="69"/>
      <c r="E44" s="69"/>
      <c r="F44" s="69"/>
      <c r="G44" s="69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5.75" customHeight="1">
      <c r="A45" s="28"/>
      <c r="B45" s="69"/>
      <c r="C45" s="69"/>
      <c r="D45" s="69"/>
      <c r="E45" s="69"/>
      <c r="F45" s="69"/>
      <c r="G45" s="69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5.75" customHeight="1">
      <c r="A46" s="28"/>
      <c r="B46" s="69"/>
      <c r="C46" s="69"/>
      <c r="D46" s="69"/>
      <c r="E46" s="69"/>
      <c r="F46" s="69"/>
      <c r="G46" s="69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5.75" customHeight="1">
      <c r="A47" s="28"/>
      <c r="B47" s="69"/>
      <c r="C47" s="69"/>
      <c r="D47" s="69"/>
      <c r="E47" s="69"/>
      <c r="F47" s="69"/>
      <c r="G47" s="69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5.75" customHeight="1">
      <c r="A48" s="28"/>
      <c r="B48" s="69"/>
      <c r="C48" s="69"/>
      <c r="D48" s="69"/>
      <c r="E48" s="69"/>
      <c r="F48" s="69"/>
      <c r="G48" s="69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5.75" customHeight="1">
      <c r="A49" s="28"/>
      <c r="B49" s="69"/>
      <c r="C49" s="69"/>
      <c r="D49" s="69"/>
      <c r="E49" s="69"/>
      <c r="F49" s="69"/>
      <c r="G49" s="69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5.75" customHeight="1">
      <c r="A50" s="28"/>
      <c r="B50" s="69"/>
      <c r="C50" s="69"/>
      <c r="D50" s="69"/>
      <c r="E50" s="69"/>
      <c r="F50" s="69"/>
      <c r="G50" s="69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5.75" customHeight="1">
      <c r="A51" s="28"/>
      <c r="B51" s="69"/>
      <c r="C51" s="69"/>
      <c r="D51" s="69"/>
      <c r="E51" s="69"/>
      <c r="F51" s="69"/>
      <c r="G51" s="69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5.75" customHeight="1">
      <c r="A52" s="28"/>
      <c r="B52" s="69"/>
      <c r="C52" s="69"/>
      <c r="D52" s="69"/>
      <c r="E52" s="69"/>
      <c r="F52" s="69"/>
      <c r="G52" s="69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5.75" customHeight="1">
      <c r="A53" s="28"/>
      <c r="B53" s="69"/>
      <c r="C53" s="69"/>
      <c r="D53" s="69"/>
      <c r="E53" s="69"/>
      <c r="F53" s="69"/>
      <c r="G53" s="69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5.75" customHeight="1">
      <c r="A54" s="28"/>
      <c r="B54" s="69"/>
      <c r="C54" s="69"/>
      <c r="D54" s="69"/>
      <c r="E54" s="69"/>
      <c r="F54" s="69"/>
      <c r="G54" s="69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5.75" customHeight="1">
      <c r="A55" s="28"/>
      <c r="B55" s="69"/>
      <c r="C55" s="69"/>
      <c r="D55" s="69"/>
      <c r="E55" s="69"/>
      <c r="F55" s="69"/>
      <c r="G55" s="69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5.75" customHeight="1">
      <c r="A56" s="28"/>
      <c r="B56" s="69"/>
      <c r="C56" s="69"/>
      <c r="D56" s="69"/>
      <c r="E56" s="69"/>
      <c r="F56" s="69"/>
      <c r="G56" s="69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5.75" customHeight="1">
      <c r="A57" s="28"/>
      <c r="B57" s="69"/>
      <c r="C57" s="69"/>
      <c r="D57" s="69"/>
      <c r="E57" s="69"/>
      <c r="F57" s="69"/>
      <c r="G57" s="69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5.75" customHeight="1">
      <c r="A58" s="28"/>
      <c r="B58" s="69"/>
      <c r="C58" s="69"/>
      <c r="D58" s="69"/>
      <c r="E58" s="69"/>
      <c r="F58" s="69"/>
      <c r="G58" s="69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5.75" customHeight="1">
      <c r="A59" s="28"/>
      <c r="B59" s="69"/>
      <c r="C59" s="69"/>
      <c r="D59" s="69"/>
      <c r="E59" s="69"/>
      <c r="F59" s="69"/>
      <c r="G59" s="69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5.75" customHeight="1">
      <c r="A60" s="28"/>
      <c r="B60" s="69"/>
      <c r="C60" s="69"/>
      <c r="D60" s="69"/>
      <c r="E60" s="69"/>
      <c r="F60" s="69"/>
      <c r="G60" s="69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5.75" customHeight="1">
      <c r="A61" s="28"/>
      <c r="B61" s="69"/>
      <c r="C61" s="69"/>
      <c r="D61" s="69"/>
      <c r="E61" s="69"/>
      <c r="F61" s="69"/>
      <c r="G61" s="69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5.75" customHeight="1">
      <c r="A62" s="28"/>
      <c r="B62" s="69"/>
      <c r="C62" s="69"/>
      <c r="D62" s="69"/>
      <c r="E62" s="69"/>
      <c r="F62" s="69"/>
      <c r="G62" s="69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5.75" customHeight="1">
      <c r="A63" s="28"/>
      <c r="B63" s="69"/>
      <c r="C63" s="69"/>
      <c r="D63" s="69"/>
      <c r="E63" s="69"/>
      <c r="F63" s="69"/>
      <c r="G63" s="69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5.75" customHeight="1">
      <c r="A64" s="28"/>
      <c r="B64" s="69"/>
      <c r="C64" s="69"/>
      <c r="D64" s="69"/>
      <c r="E64" s="69"/>
      <c r="F64" s="69"/>
      <c r="G64" s="69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5.75" customHeight="1">
      <c r="A65" s="28"/>
      <c r="B65" s="69"/>
      <c r="C65" s="69"/>
      <c r="D65" s="69"/>
      <c r="E65" s="69"/>
      <c r="F65" s="69"/>
      <c r="G65" s="69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5.75" customHeight="1">
      <c r="A66" s="28"/>
      <c r="B66" s="69"/>
      <c r="C66" s="69"/>
      <c r="D66" s="69"/>
      <c r="E66" s="69"/>
      <c r="F66" s="69"/>
      <c r="G66" s="69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5.75" customHeight="1">
      <c r="A67" s="28"/>
      <c r="B67" s="69"/>
      <c r="C67" s="69"/>
      <c r="D67" s="69"/>
      <c r="E67" s="69"/>
      <c r="F67" s="69"/>
      <c r="G67" s="69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5.75" customHeight="1">
      <c r="A68" s="28"/>
      <c r="B68" s="69"/>
      <c r="C68" s="69"/>
      <c r="D68" s="69"/>
      <c r="E68" s="69"/>
      <c r="F68" s="69"/>
      <c r="G68" s="69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5.75" customHeight="1">
      <c r="A69" s="28"/>
      <c r="B69" s="69"/>
      <c r="C69" s="69"/>
      <c r="D69" s="69"/>
      <c r="E69" s="69"/>
      <c r="F69" s="69"/>
      <c r="G69" s="69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5.75" customHeight="1">
      <c r="A70" s="28"/>
      <c r="B70" s="69"/>
      <c r="C70" s="69"/>
      <c r="D70" s="69"/>
      <c r="E70" s="69"/>
      <c r="F70" s="69"/>
      <c r="G70" s="69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5.75" customHeight="1">
      <c r="A71" s="28"/>
      <c r="B71" s="69"/>
      <c r="C71" s="69"/>
      <c r="D71" s="69"/>
      <c r="E71" s="69"/>
      <c r="F71" s="69"/>
      <c r="G71" s="69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28"/>
      <c r="B72" s="69"/>
      <c r="C72" s="69"/>
      <c r="D72" s="69"/>
      <c r="E72" s="69"/>
      <c r="F72" s="69"/>
      <c r="G72" s="69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5.75" customHeight="1">
      <c r="A73" s="28"/>
      <c r="B73" s="69"/>
      <c r="C73" s="69"/>
      <c r="D73" s="69"/>
      <c r="E73" s="69"/>
      <c r="F73" s="69"/>
      <c r="G73" s="69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28"/>
      <c r="B74" s="69"/>
      <c r="C74" s="69"/>
      <c r="D74" s="69"/>
      <c r="E74" s="69"/>
      <c r="F74" s="69"/>
      <c r="G74" s="69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5.75" customHeight="1">
      <c r="A75" s="28"/>
      <c r="B75" s="69"/>
      <c r="C75" s="69"/>
      <c r="D75" s="69"/>
      <c r="E75" s="69"/>
      <c r="F75" s="69"/>
      <c r="G75" s="69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5.75" customHeight="1">
      <c r="A76" s="28"/>
      <c r="B76" s="69"/>
      <c r="C76" s="69"/>
      <c r="D76" s="69"/>
      <c r="E76" s="69"/>
      <c r="F76" s="69"/>
      <c r="G76" s="69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5.75" customHeight="1">
      <c r="A77" s="28"/>
      <c r="B77" s="69"/>
      <c r="C77" s="69"/>
      <c r="D77" s="69"/>
      <c r="E77" s="69"/>
      <c r="F77" s="69"/>
      <c r="G77" s="69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5.75" customHeight="1">
      <c r="A78" s="28"/>
      <c r="B78" s="69"/>
      <c r="C78" s="69"/>
      <c r="D78" s="69"/>
      <c r="E78" s="69"/>
      <c r="F78" s="69"/>
      <c r="G78" s="69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5.75" customHeight="1">
      <c r="A79" s="28"/>
      <c r="B79" s="69"/>
      <c r="C79" s="69"/>
      <c r="D79" s="69"/>
      <c r="E79" s="69"/>
      <c r="F79" s="69"/>
      <c r="G79" s="69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5.75" customHeight="1">
      <c r="A80" s="28"/>
      <c r="B80" s="69"/>
      <c r="C80" s="69"/>
      <c r="D80" s="69"/>
      <c r="E80" s="69"/>
      <c r="F80" s="69"/>
      <c r="G80" s="69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5.75" customHeight="1">
      <c r="A81" s="28"/>
      <c r="B81" s="69"/>
      <c r="C81" s="69"/>
      <c r="D81" s="69"/>
      <c r="E81" s="69"/>
      <c r="F81" s="69"/>
      <c r="G81" s="69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5.75" customHeight="1">
      <c r="A82" s="28"/>
      <c r="B82" s="69"/>
      <c r="C82" s="69"/>
      <c r="D82" s="69"/>
      <c r="E82" s="69"/>
      <c r="F82" s="69"/>
      <c r="G82" s="69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5.75" customHeight="1">
      <c r="A83" s="28"/>
      <c r="B83" s="69"/>
      <c r="C83" s="69"/>
      <c r="D83" s="69"/>
      <c r="E83" s="69"/>
      <c r="F83" s="69"/>
      <c r="G83" s="69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5.75" customHeight="1">
      <c r="A84" s="28"/>
      <c r="B84" s="69"/>
      <c r="C84" s="69"/>
      <c r="D84" s="69"/>
      <c r="E84" s="69"/>
      <c r="F84" s="69"/>
      <c r="G84" s="69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5.75" customHeight="1">
      <c r="A85" s="28"/>
      <c r="B85" s="69"/>
      <c r="C85" s="69"/>
      <c r="D85" s="69"/>
      <c r="E85" s="69"/>
      <c r="F85" s="69"/>
      <c r="G85" s="69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5.75" customHeight="1">
      <c r="A86" s="28"/>
      <c r="B86" s="69"/>
      <c r="C86" s="69"/>
      <c r="D86" s="69"/>
      <c r="E86" s="69"/>
      <c r="F86" s="69"/>
      <c r="G86" s="69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5.75" customHeight="1">
      <c r="A87" s="28"/>
      <c r="B87" s="69"/>
      <c r="C87" s="69"/>
      <c r="D87" s="69"/>
      <c r="E87" s="69"/>
      <c r="F87" s="69"/>
      <c r="G87" s="69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5.75" customHeight="1">
      <c r="A88" s="28"/>
      <c r="B88" s="69"/>
      <c r="C88" s="69"/>
      <c r="D88" s="69"/>
      <c r="E88" s="69"/>
      <c r="F88" s="69"/>
      <c r="G88" s="69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5.75" customHeight="1">
      <c r="A89" s="28"/>
      <c r="B89" s="69"/>
      <c r="C89" s="69"/>
      <c r="D89" s="69"/>
      <c r="E89" s="69"/>
      <c r="F89" s="69"/>
      <c r="G89" s="69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5.75" customHeight="1">
      <c r="A90" s="28"/>
      <c r="B90" s="69"/>
      <c r="C90" s="69"/>
      <c r="D90" s="69"/>
      <c r="E90" s="69"/>
      <c r="F90" s="69"/>
      <c r="G90" s="69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5.75" customHeight="1">
      <c r="A91" s="28"/>
      <c r="B91" s="69"/>
      <c r="C91" s="69"/>
      <c r="D91" s="69"/>
      <c r="E91" s="69"/>
      <c r="F91" s="69"/>
      <c r="G91" s="69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5.75" customHeight="1">
      <c r="A92" s="28"/>
      <c r="B92" s="69"/>
      <c r="C92" s="69"/>
      <c r="D92" s="69"/>
      <c r="E92" s="69"/>
      <c r="F92" s="69"/>
      <c r="G92" s="69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5.75" customHeight="1">
      <c r="A93" s="28"/>
      <c r="B93" s="69"/>
      <c r="C93" s="69"/>
      <c r="D93" s="69"/>
      <c r="E93" s="69"/>
      <c r="F93" s="69"/>
      <c r="G93" s="69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5.75" customHeight="1">
      <c r="A94" s="28"/>
      <c r="B94" s="69"/>
      <c r="C94" s="69"/>
      <c r="D94" s="69"/>
      <c r="E94" s="69"/>
      <c r="F94" s="69"/>
      <c r="G94" s="69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5.75" customHeight="1">
      <c r="A95" s="28"/>
      <c r="B95" s="69"/>
      <c r="C95" s="69"/>
      <c r="D95" s="69"/>
      <c r="E95" s="69"/>
      <c r="F95" s="69"/>
      <c r="G95" s="69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5.75" customHeight="1">
      <c r="A96" s="28"/>
      <c r="B96" s="69"/>
      <c r="C96" s="69"/>
      <c r="D96" s="69"/>
      <c r="E96" s="69"/>
      <c r="F96" s="69"/>
      <c r="G96" s="69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5.75" customHeight="1">
      <c r="A97" s="28"/>
      <c r="B97" s="69"/>
      <c r="C97" s="69"/>
      <c r="D97" s="69"/>
      <c r="E97" s="69"/>
      <c r="F97" s="69"/>
      <c r="G97" s="69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5.75" customHeight="1">
      <c r="A98" s="28"/>
      <c r="B98" s="69"/>
      <c r="C98" s="69"/>
      <c r="D98" s="69"/>
      <c r="E98" s="69"/>
      <c r="F98" s="69"/>
      <c r="G98" s="69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5.75" customHeight="1">
      <c r="A99" s="28"/>
      <c r="B99" s="69"/>
      <c r="C99" s="69"/>
      <c r="D99" s="69"/>
      <c r="E99" s="69"/>
      <c r="F99" s="69"/>
      <c r="G99" s="69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5.75" customHeight="1">
      <c r="A100" s="28"/>
      <c r="B100" s="69"/>
      <c r="C100" s="69"/>
      <c r="D100" s="69"/>
      <c r="E100" s="69"/>
      <c r="F100" s="69"/>
      <c r="G100" s="69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5.75" customHeight="1">
      <c r="A101" s="28"/>
      <c r="B101" s="69"/>
      <c r="C101" s="69"/>
      <c r="D101" s="69"/>
      <c r="E101" s="69"/>
      <c r="F101" s="69"/>
      <c r="G101" s="69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5.75" customHeight="1">
      <c r="A102" s="28"/>
      <c r="B102" s="69"/>
      <c r="C102" s="69"/>
      <c r="D102" s="69"/>
      <c r="E102" s="69"/>
      <c r="F102" s="69"/>
      <c r="G102" s="69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5.75" customHeight="1">
      <c r="A103" s="28"/>
      <c r="B103" s="69"/>
      <c r="C103" s="69"/>
      <c r="D103" s="69"/>
      <c r="E103" s="69"/>
      <c r="F103" s="69"/>
      <c r="G103" s="69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5.75" customHeight="1">
      <c r="A104" s="28"/>
      <c r="B104" s="69"/>
      <c r="C104" s="69"/>
      <c r="D104" s="69"/>
      <c r="E104" s="69"/>
      <c r="F104" s="69"/>
      <c r="G104" s="69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5.75" customHeight="1">
      <c r="A105" s="28"/>
      <c r="B105" s="69"/>
      <c r="C105" s="69"/>
      <c r="D105" s="69"/>
      <c r="E105" s="69"/>
      <c r="F105" s="69"/>
      <c r="G105" s="69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5.75" customHeight="1">
      <c r="A106" s="28"/>
      <c r="B106" s="69"/>
      <c r="C106" s="69"/>
      <c r="D106" s="69"/>
      <c r="E106" s="69"/>
      <c r="F106" s="69"/>
      <c r="G106" s="69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5.75" customHeight="1">
      <c r="A107" s="28"/>
      <c r="B107" s="69"/>
      <c r="C107" s="69"/>
      <c r="D107" s="69"/>
      <c r="E107" s="69"/>
      <c r="F107" s="69"/>
      <c r="G107" s="69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5.75" customHeight="1">
      <c r="A108" s="28"/>
      <c r="B108" s="69"/>
      <c r="C108" s="69"/>
      <c r="D108" s="69"/>
      <c r="E108" s="69"/>
      <c r="F108" s="69"/>
      <c r="G108" s="69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5.75" customHeight="1">
      <c r="A109" s="28"/>
      <c r="B109" s="69"/>
      <c r="C109" s="69"/>
      <c r="D109" s="69"/>
      <c r="E109" s="69"/>
      <c r="F109" s="69"/>
      <c r="G109" s="69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5.75" customHeight="1">
      <c r="A110" s="28"/>
      <c r="B110" s="69"/>
      <c r="C110" s="69"/>
      <c r="D110" s="69"/>
      <c r="E110" s="69"/>
      <c r="F110" s="69"/>
      <c r="G110" s="69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5.75" customHeight="1">
      <c r="A111" s="28"/>
      <c r="B111" s="69"/>
      <c r="C111" s="69"/>
      <c r="D111" s="69"/>
      <c r="E111" s="69"/>
      <c r="F111" s="69"/>
      <c r="G111" s="69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5.75" customHeight="1">
      <c r="A112" s="28"/>
      <c r="B112" s="69"/>
      <c r="C112" s="69"/>
      <c r="D112" s="69"/>
      <c r="E112" s="69"/>
      <c r="F112" s="69"/>
      <c r="G112" s="69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5.75" customHeight="1">
      <c r="A113" s="28"/>
      <c r="B113" s="69"/>
      <c r="C113" s="69"/>
      <c r="D113" s="69"/>
      <c r="E113" s="69"/>
      <c r="F113" s="69"/>
      <c r="G113" s="69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5.75" customHeight="1">
      <c r="A114" s="28"/>
      <c r="B114" s="69"/>
      <c r="C114" s="69"/>
      <c r="D114" s="69"/>
      <c r="E114" s="69"/>
      <c r="F114" s="69"/>
      <c r="G114" s="69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5.75" customHeight="1">
      <c r="A115" s="28"/>
      <c r="B115" s="69"/>
      <c r="C115" s="69"/>
      <c r="D115" s="69"/>
      <c r="E115" s="69"/>
      <c r="F115" s="69"/>
      <c r="G115" s="69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5.75" customHeight="1">
      <c r="A116" s="28"/>
      <c r="B116" s="69"/>
      <c r="C116" s="69"/>
      <c r="D116" s="69"/>
      <c r="E116" s="69"/>
      <c r="F116" s="69"/>
      <c r="G116" s="69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5.75" customHeight="1">
      <c r="A117" s="28"/>
      <c r="B117" s="69"/>
      <c r="C117" s="69"/>
      <c r="D117" s="69"/>
      <c r="E117" s="69"/>
      <c r="F117" s="69"/>
      <c r="G117" s="69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5.75" customHeight="1">
      <c r="A118" s="28"/>
      <c r="B118" s="69"/>
      <c r="C118" s="69"/>
      <c r="D118" s="69"/>
      <c r="E118" s="69"/>
      <c r="F118" s="69"/>
      <c r="G118" s="69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5.75" customHeight="1">
      <c r="A119" s="28"/>
      <c r="B119" s="69"/>
      <c r="C119" s="69"/>
      <c r="D119" s="69"/>
      <c r="E119" s="69"/>
      <c r="F119" s="69"/>
      <c r="G119" s="69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5.75" customHeight="1">
      <c r="A120" s="28"/>
      <c r="B120" s="69"/>
      <c r="C120" s="69"/>
      <c r="D120" s="69"/>
      <c r="E120" s="69"/>
      <c r="F120" s="69"/>
      <c r="G120" s="69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5.75" customHeight="1">
      <c r="A121" s="28"/>
      <c r="B121" s="69"/>
      <c r="C121" s="69"/>
      <c r="D121" s="69"/>
      <c r="E121" s="69"/>
      <c r="F121" s="69"/>
      <c r="G121" s="69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5.75" customHeight="1">
      <c r="A122" s="28"/>
      <c r="B122" s="69"/>
      <c r="C122" s="69"/>
      <c r="D122" s="69"/>
      <c r="E122" s="69"/>
      <c r="F122" s="69"/>
      <c r="G122" s="69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5.75" customHeight="1">
      <c r="A123" s="28"/>
      <c r="B123" s="69"/>
      <c r="C123" s="69"/>
      <c r="D123" s="69"/>
      <c r="E123" s="69"/>
      <c r="F123" s="69"/>
      <c r="G123" s="69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5.75" customHeight="1">
      <c r="A124" s="28"/>
      <c r="B124" s="69"/>
      <c r="C124" s="69"/>
      <c r="D124" s="69"/>
      <c r="E124" s="69"/>
      <c r="F124" s="69"/>
      <c r="G124" s="69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5.75" customHeight="1">
      <c r="A125" s="28"/>
      <c r="B125" s="69"/>
      <c r="C125" s="69"/>
      <c r="D125" s="69"/>
      <c r="E125" s="69"/>
      <c r="F125" s="69"/>
      <c r="G125" s="69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5.75" customHeight="1">
      <c r="A126" s="28"/>
      <c r="B126" s="69"/>
      <c r="C126" s="69"/>
      <c r="D126" s="69"/>
      <c r="E126" s="69"/>
      <c r="F126" s="69"/>
      <c r="G126" s="69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5.75" customHeight="1">
      <c r="A127" s="28"/>
      <c r="B127" s="69"/>
      <c r="C127" s="69"/>
      <c r="D127" s="69"/>
      <c r="E127" s="69"/>
      <c r="F127" s="69"/>
      <c r="G127" s="69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5.75" customHeight="1">
      <c r="A128" s="28"/>
      <c r="B128" s="69"/>
      <c r="C128" s="69"/>
      <c r="D128" s="69"/>
      <c r="E128" s="69"/>
      <c r="F128" s="69"/>
      <c r="G128" s="69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5.75" customHeight="1">
      <c r="A129" s="28"/>
      <c r="B129" s="69"/>
      <c r="C129" s="69"/>
      <c r="D129" s="69"/>
      <c r="E129" s="69"/>
      <c r="F129" s="69"/>
      <c r="G129" s="69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5.75" customHeight="1">
      <c r="A130" s="28"/>
      <c r="B130" s="69"/>
      <c r="C130" s="69"/>
      <c r="D130" s="69"/>
      <c r="E130" s="69"/>
      <c r="F130" s="69"/>
      <c r="G130" s="69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5.75" customHeight="1">
      <c r="A131" s="28"/>
      <c r="B131" s="69"/>
      <c r="C131" s="69"/>
      <c r="D131" s="69"/>
      <c r="E131" s="69"/>
      <c r="F131" s="69"/>
      <c r="G131" s="69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5.75" customHeight="1">
      <c r="A132" s="28"/>
      <c r="B132" s="69"/>
      <c r="C132" s="69"/>
      <c r="D132" s="69"/>
      <c r="E132" s="69"/>
      <c r="F132" s="69"/>
      <c r="G132" s="69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5.75" customHeight="1">
      <c r="A133" s="28"/>
      <c r="B133" s="69"/>
      <c r="C133" s="69"/>
      <c r="D133" s="69"/>
      <c r="E133" s="69"/>
      <c r="F133" s="69"/>
      <c r="G133" s="69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5.75" customHeight="1">
      <c r="A134" s="28"/>
      <c r="B134" s="69"/>
      <c r="C134" s="69"/>
      <c r="D134" s="69"/>
      <c r="E134" s="69"/>
      <c r="F134" s="69"/>
      <c r="G134" s="69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5.75" customHeight="1">
      <c r="A135" s="28"/>
      <c r="B135" s="69"/>
      <c r="C135" s="69"/>
      <c r="D135" s="69"/>
      <c r="E135" s="69"/>
      <c r="F135" s="69"/>
      <c r="G135" s="69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5.75" customHeight="1">
      <c r="A136" s="28"/>
      <c r="B136" s="69"/>
      <c r="C136" s="69"/>
      <c r="D136" s="69"/>
      <c r="E136" s="69"/>
      <c r="F136" s="69"/>
      <c r="G136" s="69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5.75" customHeight="1">
      <c r="A137" s="28"/>
      <c r="B137" s="69"/>
      <c r="C137" s="69"/>
      <c r="D137" s="69"/>
      <c r="E137" s="69"/>
      <c r="F137" s="69"/>
      <c r="G137" s="69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5.75" customHeight="1">
      <c r="A138" s="28"/>
      <c r="B138" s="69"/>
      <c r="C138" s="69"/>
      <c r="D138" s="69"/>
      <c r="E138" s="69"/>
      <c r="F138" s="69"/>
      <c r="G138" s="69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5.75" customHeight="1">
      <c r="A139" s="28"/>
      <c r="B139" s="69"/>
      <c r="C139" s="69"/>
      <c r="D139" s="69"/>
      <c r="E139" s="69"/>
      <c r="F139" s="69"/>
      <c r="G139" s="69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5.75" customHeight="1">
      <c r="A140" s="28"/>
      <c r="B140" s="69"/>
      <c r="C140" s="69"/>
      <c r="D140" s="69"/>
      <c r="E140" s="69"/>
      <c r="F140" s="69"/>
      <c r="G140" s="69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5.75" customHeight="1">
      <c r="A141" s="28"/>
      <c r="B141" s="69"/>
      <c r="C141" s="69"/>
      <c r="D141" s="69"/>
      <c r="E141" s="69"/>
      <c r="F141" s="69"/>
      <c r="G141" s="69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5.75" customHeight="1">
      <c r="A142" s="28"/>
      <c r="B142" s="69"/>
      <c r="C142" s="69"/>
      <c r="D142" s="69"/>
      <c r="E142" s="69"/>
      <c r="F142" s="69"/>
      <c r="G142" s="69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5.75" customHeight="1">
      <c r="A143" s="28"/>
      <c r="B143" s="69"/>
      <c r="C143" s="69"/>
      <c r="D143" s="69"/>
      <c r="E143" s="69"/>
      <c r="F143" s="69"/>
      <c r="G143" s="69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5.75" customHeight="1">
      <c r="A144" s="28"/>
      <c r="B144" s="69"/>
      <c r="C144" s="69"/>
      <c r="D144" s="69"/>
      <c r="E144" s="69"/>
      <c r="F144" s="69"/>
      <c r="G144" s="69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5.75" customHeight="1">
      <c r="A145" s="28"/>
      <c r="B145" s="69"/>
      <c r="C145" s="69"/>
      <c r="D145" s="69"/>
      <c r="E145" s="69"/>
      <c r="F145" s="69"/>
      <c r="G145" s="69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5.75" customHeight="1">
      <c r="A146" s="28"/>
      <c r="B146" s="69"/>
      <c r="C146" s="69"/>
      <c r="D146" s="69"/>
      <c r="E146" s="69"/>
      <c r="F146" s="69"/>
      <c r="G146" s="69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5.75" customHeight="1">
      <c r="A147" s="28"/>
      <c r="B147" s="69"/>
      <c r="C147" s="69"/>
      <c r="D147" s="69"/>
      <c r="E147" s="69"/>
      <c r="F147" s="69"/>
      <c r="G147" s="69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5.75" customHeight="1">
      <c r="A148" s="28"/>
      <c r="B148" s="69"/>
      <c r="C148" s="69"/>
      <c r="D148" s="69"/>
      <c r="E148" s="69"/>
      <c r="F148" s="69"/>
      <c r="G148" s="69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5.75" customHeight="1">
      <c r="A149" s="28"/>
      <c r="B149" s="69"/>
      <c r="C149" s="69"/>
      <c r="D149" s="69"/>
      <c r="E149" s="69"/>
      <c r="F149" s="69"/>
      <c r="G149" s="69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5.75" customHeight="1">
      <c r="A150" s="28"/>
      <c r="B150" s="69"/>
      <c r="C150" s="69"/>
      <c r="D150" s="69"/>
      <c r="E150" s="69"/>
      <c r="F150" s="69"/>
      <c r="G150" s="69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5.75" customHeight="1">
      <c r="A151" s="28"/>
      <c r="B151" s="69"/>
      <c r="C151" s="69"/>
      <c r="D151" s="69"/>
      <c r="E151" s="69"/>
      <c r="F151" s="69"/>
      <c r="G151" s="69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5.75" customHeight="1">
      <c r="A152" s="28"/>
      <c r="B152" s="69"/>
      <c r="C152" s="69"/>
      <c r="D152" s="69"/>
      <c r="E152" s="69"/>
      <c r="F152" s="69"/>
      <c r="G152" s="69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5.75" customHeight="1">
      <c r="A153" s="28"/>
      <c r="B153" s="69"/>
      <c r="C153" s="69"/>
      <c r="D153" s="69"/>
      <c r="E153" s="69"/>
      <c r="F153" s="69"/>
      <c r="G153" s="69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5.75" customHeight="1">
      <c r="A154" s="28"/>
      <c r="B154" s="69"/>
      <c r="C154" s="69"/>
      <c r="D154" s="69"/>
      <c r="E154" s="69"/>
      <c r="F154" s="69"/>
      <c r="G154" s="69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5.75" customHeight="1">
      <c r="A155" s="28"/>
      <c r="B155" s="69"/>
      <c r="C155" s="69"/>
      <c r="D155" s="69"/>
      <c r="E155" s="69"/>
      <c r="F155" s="69"/>
      <c r="G155" s="69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5.75" customHeight="1">
      <c r="A156" s="28"/>
      <c r="B156" s="69"/>
      <c r="C156" s="69"/>
      <c r="D156" s="69"/>
      <c r="E156" s="69"/>
      <c r="F156" s="69"/>
      <c r="G156" s="69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5.75" customHeight="1">
      <c r="A157" s="28"/>
      <c r="B157" s="69"/>
      <c r="C157" s="69"/>
      <c r="D157" s="69"/>
      <c r="E157" s="69"/>
      <c r="F157" s="69"/>
      <c r="G157" s="69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5.75" customHeight="1">
      <c r="A158" s="28"/>
      <c r="B158" s="69"/>
      <c r="C158" s="69"/>
      <c r="D158" s="69"/>
      <c r="E158" s="69"/>
      <c r="F158" s="69"/>
      <c r="G158" s="69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5.75" customHeight="1">
      <c r="A159" s="28"/>
      <c r="B159" s="69"/>
      <c r="C159" s="69"/>
      <c r="D159" s="69"/>
      <c r="E159" s="69"/>
      <c r="F159" s="69"/>
      <c r="G159" s="69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5.75" customHeight="1">
      <c r="A160" s="28"/>
      <c r="B160" s="69"/>
      <c r="C160" s="69"/>
      <c r="D160" s="69"/>
      <c r="E160" s="69"/>
      <c r="F160" s="69"/>
      <c r="G160" s="69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5.75" customHeight="1">
      <c r="A161" s="28"/>
      <c r="B161" s="69"/>
      <c r="C161" s="69"/>
      <c r="D161" s="69"/>
      <c r="E161" s="69"/>
      <c r="F161" s="69"/>
      <c r="G161" s="69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5.75" customHeight="1">
      <c r="A162" s="28"/>
      <c r="B162" s="69"/>
      <c r="C162" s="69"/>
      <c r="D162" s="69"/>
      <c r="E162" s="69"/>
      <c r="F162" s="69"/>
      <c r="G162" s="69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5.75" customHeight="1">
      <c r="A163" s="28"/>
      <c r="B163" s="69"/>
      <c r="C163" s="69"/>
      <c r="D163" s="69"/>
      <c r="E163" s="69"/>
      <c r="F163" s="69"/>
      <c r="G163" s="69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5.75" customHeight="1">
      <c r="A164" s="28"/>
      <c r="B164" s="69"/>
      <c r="C164" s="69"/>
      <c r="D164" s="69"/>
      <c r="E164" s="69"/>
      <c r="F164" s="69"/>
      <c r="G164" s="69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5.75" customHeight="1">
      <c r="A165" s="28"/>
      <c r="B165" s="69"/>
      <c r="C165" s="69"/>
      <c r="D165" s="69"/>
      <c r="E165" s="69"/>
      <c r="F165" s="69"/>
      <c r="G165" s="69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5.75" customHeight="1">
      <c r="A166" s="28"/>
      <c r="B166" s="69"/>
      <c r="C166" s="69"/>
      <c r="D166" s="69"/>
      <c r="E166" s="69"/>
      <c r="F166" s="69"/>
      <c r="G166" s="69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5.75" customHeight="1">
      <c r="A167" s="28"/>
      <c r="B167" s="69"/>
      <c r="C167" s="69"/>
      <c r="D167" s="69"/>
      <c r="E167" s="69"/>
      <c r="F167" s="69"/>
      <c r="G167" s="69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5.75" customHeight="1">
      <c r="A168" s="28"/>
      <c r="B168" s="69"/>
      <c r="C168" s="69"/>
      <c r="D168" s="69"/>
      <c r="E168" s="69"/>
      <c r="F168" s="69"/>
      <c r="G168" s="69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5.75" customHeight="1">
      <c r="A169" s="28"/>
      <c r="B169" s="69"/>
      <c r="C169" s="69"/>
      <c r="D169" s="69"/>
      <c r="E169" s="69"/>
      <c r="F169" s="69"/>
      <c r="G169" s="69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5.75" customHeight="1">
      <c r="A170" s="28"/>
      <c r="B170" s="69"/>
      <c r="C170" s="69"/>
      <c r="D170" s="69"/>
      <c r="E170" s="69"/>
      <c r="F170" s="69"/>
      <c r="G170" s="69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5.75" customHeight="1">
      <c r="A171" s="28"/>
      <c r="B171" s="69"/>
      <c r="C171" s="69"/>
      <c r="D171" s="69"/>
      <c r="E171" s="69"/>
      <c r="F171" s="69"/>
      <c r="G171" s="69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5.75" customHeight="1">
      <c r="A172" s="28"/>
      <c r="B172" s="69"/>
      <c r="C172" s="69"/>
      <c r="D172" s="69"/>
      <c r="E172" s="69"/>
      <c r="F172" s="69"/>
      <c r="G172" s="69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5.75" customHeight="1">
      <c r="A173" s="28"/>
      <c r="B173" s="69"/>
      <c r="C173" s="69"/>
      <c r="D173" s="69"/>
      <c r="E173" s="69"/>
      <c r="F173" s="69"/>
      <c r="G173" s="69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5.75" customHeight="1">
      <c r="A174" s="28"/>
      <c r="B174" s="69"/>
      <c r="C174" s="69"/>
      <c r="D174" s="69"/>
      <c r="E174" s="69"/>
      <c r="F174" s="69"/>
      <c r="G174" s="69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5.75" customHeight="1">
      <c r="A175" s="28"/>
      <c r="B175" s="69"/>
      <c r="C175" s="69"/>
      <c r="D175" s="69"/>
      <c r="E175" s="69"/>
      <c r="F175" s="69"/>
      <c r="G175" s="69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5.75" customHeight="1">
      <c r="A176" s="28"/>
      <c r="B176" s="69"/>
      <c r="C176" s="69"/>
      <c r="D176" s="69"/>
      <c r="E176" s="69"/>
      <c r="F176" s="69"/>
      <c r="G176" s="69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5.75" customHeight="1">
      <c r="A177" s="28"/>
      <c r="B177" s="69"/>
      <c r="C177" s="69"/>
      <c r="D177" s="69"/>
      <c r="E177" s="69"/>
      <c r="F177" s="69"/>
      <c r="G177" s="69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5.75" customHeight="1">
      <c r="A178" s="28"/>
      <c r="B178" s="69"/>
      <c r="C178" s="69"/>
      <c r="D178" s="69"/>
      <c r="E178" s="69"/>
      <c r="F178" s="69"/>
      <c r="G178" s="69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5.75" customHeight="1">
      <c r="A179" s="28"/>
      <c r="B179" s="69"/>
      <c r="C179" s="69"/>
      <c r="D179" s="69"/>
      <c r="E179" s="69"/>
      <c r="F179" s="69"/>
      <c r="G179" s="69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5.75" customHeight="1">
      <c r="A180" s="28"/>
      <c r="B180" s="69"/>
      <c r="C180" s="69"/>
      <c r="D180" s="69"/>
      <c r="E180" s="69"/>
      <c r="F180" s="69"/>
      <c r="G180" s="69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5.75" customHeight="1">
      <c r="A181" s="28"/>
      <c r="B181" s="69"/>
      <c r="C181" s="69"/>
      <c r="D181" s="69"/>
      <c r="E181" s="69"/>
      <c r="F181" s="69"/>
      <c r="G181" s="69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5.75" customHeight="1">
      <c r="A182" s="28"/>
      <c r="B182" s="69"/>
      <c r="C182" s="69"/>
      <c r="D182" s="69"/>
      <c r="E182" s="69"/>
      <c r="F182" s="69"/>
      <c r="G182" s="69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5.75" customHeight="1">
      <c r="A183" s="28"/>
      <c r="B183" s="69"/>
      <c r="C183" s="69"/>
      <c r="D183" s="69"/>
      <c r="E183" s="69"/>
      <c r="F183" s="69"/>
      <c r="G183" s="69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5.75" customHeight="1">
      <c r="A184" s="28"/>
      <c r="B184" s="69"/>
      <c r="C184" s="69"/>
      <c r="D184" s="69"/>
      <c r="E184" s="69"/>
      <c r="F184" s="69"/>
      <c r="G184" s="69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5.75" customHeight="1">
      <c r="A185" s="28"/>
      <c r="B185" s="69"/>
      <c r="C185" s="69"/>
      <c r="D185" s="69"/>
      <c r="E185" s="69"/>
      <c r="F185" s="69"/>
      <c r="G185" s="69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5.75" customHeight="1">
      <c r="A186" s="28"/>
      <c r="B186" s="69"/>
      <c r="C186" s="69"/>
      <c r="D186" s="69"/>
      <c r="E186" s="69"/>
      <c r="F186" s="69"/>
      <c r="G186" s="69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5.75" customHeight="1">
      <c r="A187" s="28"/>
      <c r="B187" s="69"/>
      <c r="C187" s="69"/>
      <c r="D187" s="69"/>
      <c r="E187" s="69"/>
      <c r="F187" s="69"/>
      <c r="G187" s="69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5.75" customHeight="1">
      <c r="A188" s="28"/>
      <c r="B188" s="69"/>
      <c r="C188" s="69"/>
      <c r="D188" s="69"/>
      <c r="E188" s="69"/>
      <c r="F188" s="69"/>
      <c r="G188" s="69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5.75" customHeight="1">
      <c r="A189" s="28"/>
      <c r="B189" s="69"/>
      <c r="C189" s="69"/>
      <c r="D189" s="69"/>
      <c r="E189" s="69"/>
      <c r="F189" s="69"/>
      <c r="G189" s="69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5.75" customHeight="1">
      <c r="A190" s="28"/>
      <c r="B190" s="69"/>
      <c r="C190" s="69"/>
      <c r="D190" s="69"/>
      <c r="E190" s="69"/>
      <c r="F190" s="69"/>
      <c r="G190" s="69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5.75" customHeight="1">
      <c r="A191" s="28"/>
      <c r="B191" s="69"/>
      <c r="C191" s="69"/>
      <c r="D191" s="69"/>
      <c r="E191" s="69"/>
      <c r="F191" s="69"/>
      <c r="G191" s="69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5.75" customHeight="1">
      <c r="A192" s="28"/>
      <c r="B192" s="69"/>
      <c r="C192" s="69"/>
      <c r="D192" s="69"/>
      <c r="E192" s="69"/>
      <c r="F192" s="69"/>
      <c r="G192" s="69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5.75" customHeight="1">
      <c r="A193" s="28"/>
      <c r="B193" s="69"/>
      <c r="C193" s="69"/>
      <c r="D193" s="69"/>
      <c r="E193" s="69"/>
      <c r="F193" s="69"/>
      <c r="G193" s="69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5.75" customHeight="1">
      <c r="A194" s="28"/>
      <c r="B194" s="69"/>
      <c r="C194" s="69"/>
      <c r="D194" s="69"/>
      <c r="E194" s="69"/>
      <c r="F194" s="69"/>
      <c r="G194" s="69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5.75" customHeight="1">
      <c r="A195" s="28"/>
      <c r="B195" s="69"/>
      <c r="C195" s="69"/>
      <c r="D195" s="69"/>
      <c r="E195" s="69"/>
      <c r="F195" s="69"/>
      <c r="G195" s="69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5.75" customHeight="1">
      <c r="A196" s="28"/>
      <c r="B196" s="69"/>
      <c r="C196" s="69"/>
      <c r="D196" s="69"/>
      <c r="E196" s="69"/>
      <c r="F196" s="69"/>
      <c r="G196" s="69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5.75" customHeight="1">
      <c r="A197" s="28"/>
      <c r="B197" s="69"/>
      <c r="C197" s="69"/>
      <c r="D197" s="69"/>
      <c r="E197" s="69"/>
      <c r="F197" s="69"/>
      <c r="G197" s="69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5.75" customHeight="1">
      <c r="A198" s="28"/>
      <c r="B198" s="69"/>
      <c r="C198" s="69"/>
      <c r="D198" s="69"/>
      <c r="E198" s="69"/>
      <c r="F198" s="69"/>
      <c r="G198" s="69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5.75" customHeight="1">
      <c r="A199" s="28"/>
      <c r="B199" s="69"/>
      <c r="C199" s="69"/>
      <c r="D199" s="69"/>
      <c r="E199" s="69"/>
      <c r="F199" s="69"/>
      <c r="G199" s="69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5.75" customHeight="1">
      <c r="A200" s="28"/>
      <c r="B200" s="69"/>
      <c r="C200" s="69"/>
      <c r="D200" s="69"/>
      <c r="E200" s="69"/>
      <c r="F200" s="69"/>
      <c r="G200" s="69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5.75" customHeight="1">
      <c r="A201" s="28"/>
      <c r="B201" s="69"/>
      <c r="C201" s="69"/>
      <c r="D201" s="69"/>
      <c r="E201" s="69"/>
      <c r="F201" s="69"/>
      <c r="G201" s="69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5.75" customHeight="1">
      <c r="A202" s="28"/>
      <c r="B202" s="69"/>
      <c r="C202" s="69"/>
      <c r="D202" s="69"/>
      <c r="E202" s="69"/>
      <c r="F202" s="69"/>
      <c r="G202" s="69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5.75" customHeight="1">
      <c r="A203" s="28"/>
      <c r="B203" s="69"/>
      <c r="C203" s="69"/>
      <c r="D203" s="69"/>
      <c r="E203" s="69"/>
      <c r="F203" s="69"/>
      <c r="G203" s="69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5.75" customHeight="1">
      <c r="A204" s="28"/>
      <c r="B204" s="69"/>
      <c r="C204" s="69"/>
      <c r="D204" s="69"/>
      <c r="E204" s="69"/>
      <c r="F204" s="69"/>
      <c r="G204" s="69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5.75" customHeight="1">
      <c r="A205" s="28"/>
      <c r="B205" s="69"/>
      <c r="C205" s="69"/>
      <c r="D205" s="69"/>
      <c r="E205" s="69"/>
      <c r="F205" s="69"/>
      <c r="G205" s="69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5.75" customHeight="1">
      <c r="A206" s="28"/>
      <c r="B206" s="69"/>
      <c r="C206" s="69"/>
      <c r="D206" s="69"/>
      <c r="E206" s="69"/>
      <c r="F206" s="69"/>
      <c r="G206" s="69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5.75" customHeight="1">
      <c r="A207" s="28"/>
      <c r="B207" s="69"/>
      <c r="C207" s="69"/>
      <c r="D207" s="69"/>
      <c r="E207" s="69"/>
      <c r="F207" s="69"/>
      <c r="G207" s="69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5.75" customHeight="1">
      <c r="A208" s="28"/>
      <c r="B208" s="69"/>
      <c r="C208" s="69"/>
      <c r="D208" s="69"/>
      <c r="E208" s="69"/>
      <c r="F208" s="69"/>
      <c r="G208" s="69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5.75" customHeight="1">
      <c r="A209" s="28"/>
      <c r="B209" s="69"/>
      <c r="C209" s="69"/>
      <c r="D209" s="69"/>
      <c r="E209" s="69"/>
      <c r="F209" s="69"/>
      <c r="G209" s="69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5.75" customHeight="1">
      <c r="A210" s="28"/>
      <c r="B210" s="69"/>
      <c r="C210" s="69"/>
      <c r="D210" s="69"/>
      <c r="E210" s="69"/>
      <c r="F210" s="69"/>
      <c r="G210" s="69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5.75" customHeight="1">
      <c r="A211" s="28"/>
      <c r="B211" s="69"/>
      <c r="C211" s="69"/>
      <c r="D211" s="69"/>
      <c r="E211" s="69"/>
      <c r="F211" s="69"/>
      <c r="G211" s="69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5.75" customHeight="1">
      <c r="A212" s="28"/>
      <c r="B212" s="69"/>
      <c r="C212" s="69"/>
      <c r="D212" s="69"/>
      <c r="E212" s="69"/>
      <c r="F212" s="69"/>
      <c r="G212" s="69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5.75" customHeight="1">
      <c r="A213" s="28"/>
      <c r="B213" s="69"/>
      <c r="C213" s="69"/>
      <c r="D213" s="69"/>
      <c r="E213" s="69"/>
      <c r="F213" s="69"/>
      <c r="G213" s="69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5.75" customHeight="1">
      <c r="A214" s="28"/>
      <c r="B214" s="69"/>
      <c r="C214" s="69"/>
      <c r="D214" s="69"/>
      <c r="E214" s="69"/>
      <c r="F214" s="69"/>
      <c r="G214" s="69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5.75" customHeight="1">
      <c r="A215" s="28"/>
      <c r="B215" s="69"/>
      <c r="C215" s="69"/>
      <c r="D215" s="69"/>
      <c r="E215" s="69"/>
      <c r="F215" s="69"/>
      <c r="G215" s="69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5.75" customHeight="1">
      <c r="A216" s="28"/>
      <c r="B216" s="69"/>
      <c r="C216" s="69"/>
      <c r="D216" s="69"/>
      <c r="E216" s="69"/>
      <c r="F216" s="69"/>
      <c r="G216" s="69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5.75" customHeight="1">
      <c r="A217" s="28"/>
      <c r="B217" s="69"/>
      <c r="C217" s="69"/>
      <c r="D217" s="69"/>
      <c r="E217" s="69"/>
      <c r="F217" s="69"/>
      <c r="G217" s="69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5.75" customHeight="1">
      <c r="A218" s="28"/>
      <c r="B218" s="69"/>
      <c r="C218" s="69"/>
      <c r="D218" s="69"/>
      <c r="E218" s="69"/>
      <c r="F218" s="69"/>
      <c r="G218" s="69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5.75" customHeight="1">
      <c r="A219" s="28"/>
      <c r="B219" s="69"/>
      <c r="C219" s="69"/>
      <c r="D219" s="69"/>
      <c r="E219" s="69"/>
      <c r="F219" s="69"/>
      <c r="G219" s="69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5.75" customHeight="1">
      <c r="A220" s="28"/>
      <c r="B220" s="69"/>
      <c r="C220" s="69"/>
      <c r="D220" s="69"/>
      <c r="E220" s="69"/>
      <c r="F220" s="69"/>
      <c r="G220" s="69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4546A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15" width="6.57"/>
    <col customWidth="1" min="16" max="26" width="8.71"/>
  </cols>
  <sheetData>
    <row r="1" ht="93.0" customHeight="1">
      <c r="A1" s="41">
        <v>2012.0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44" t="s">
        <v>29</v>
      </c>
      <c r="O1" s="70" t="s">
        <v>1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5.75" customHeight="1">
      <c r="A2" s="48" t="s">
        <v>45</v>
      </c>
      <c r="B2" s="49">
        <f>'Raw Data Entered'!C12</f>
        <v>0</v>
      </c>
      <c r="C2" s="56">
        <f>'Raw Data Entered'!D12</f>
        <v>0</v>
      </c>
      <c r="D2" s="52">
        <f>'Raw Data Entered'!E12</f>
        <v>0</v>
      </c>
      <c r="E2" s="56">
        <f>'Raw Data Entered'!F12</f>
        <v>0</v>
      </c>
      <c r="F2" s="52">
        <f>'Raw Data Entered'!G12</f>
        <v>0</v>
      </c>
      <c r="G2" s="52">
        <f>'Raw Data Entered'!H12</f>
        <v>0</v>
      </c>
      <c r="H2" s="56">
        <f>'Raw Data Entered'!I12</f>
        <v>0</v>
      </c>
      <c r="I2" s="52">
        <f>'Raw Data Entered'!J12</f>
        <v>0</v>
      </c>
      <c r="J2" s="56">
        <f>'Raw Data Entered'!K12</f>
        <v>0</v>
      </c>
      <c r="K2" s="52">
        <f>'Raw Data Entered'!L12</f>
        <v>0</v>
      </c>
      <c r="L2" s="52">
        <f>'Raw Data Entered'!M12</f>
        <v>0</v>
      </c>
      <c r="M2" s="52">
        <f>'Raw Data Entered'!N12</f>
        <v>0</v>
      </c>
      <c r="N2" s="52">
        <f>'Raw Data Entered'!O12</f>
        <v>0</v>
      </c>
      <c r="O2" s="57">
        <f>'Raw Data Entered'!P12</f>
        <v>0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>
      <c r="A3" s="48" t="s">
        <v>46</v>
      </c>
      <c r="B3" s="71">
        <f>'Raw Data Entered'!C13</f>
        <v>0</v>
      </c>
      <c r="C3" s="72">
        <f>'Raw Data Entered'!D13</f>
        <v>0</v>
      </c>
      <c r="D3" s="73">
        <f>'Raw Data Entered'!E13</f>
        <v>0</v>
      </c>
      <c r="E3" s="72">
        <f>'Raw Data Entered'!F13</f>
        <v>0</v>
      </c>
      <c r="F3" s="73">
        <f>'Raw Data Entered'!G13</f>
        <v>0</v>
      </c>
      <c r="G3" s="73">
        <f>'Raw Data Entered'!H13</f>
        <v>0</v>
      </c>
      <c r="H3" s="72">
        <f>'Raw Data Entered'!I13</f>
        <v>0</v>
      </c>
      <c r="I3" s="73">
        <f>'Raw Data Entered'!J13</f>
        <v>0</v>
      </c>
      <c r="J3" s="72">
        <f>'Raw Data Entered'!K13</f>
        <v>0</v>
      </c>
      <c r="K3" s="73">
        <f>'Raw Data Entered'!L13</f>
        <v>0</v>
      </c>
      <c r="L3" s="73">
        <f>'Raw Data Entered'!M13</f>
        <v>0</v>
      </c>
      <c r="M3" s="73">
        <f>'Raw Data Entered'!N13</f>
        <v>0</v>
      </c>
      <c r="N3" s="73">
        <f>'Raw Data Entered'!O13</f>
        <v>0</v>
      </c>
      <c r="O3" s="74">
        <f>'Raw Data Entered'!P13</f>
        <v>0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ht="15.75" customHeight="1">
      <c r="A4" s="75" t="s">
        <v>34</v>
      </c>
      <c r="B4" s="49">
        <f>'Raw Data Entered'!C14</f>
        <v>0</v>
      </c>
      <c r="C4" s="76">
        <f>'Raw Data Entered'!D14</f>
        <v>0</v>
      </c>
      <c r="D4" s="77">
        <f>'Raw Data Entered'!E14</f>
        <v>0</v>
      </c>
      <c r="E4" s="76">
        <f>'Raw Data Entered'!F14</f>
        <v>0</v>
      </c>
      <c r="F4" s="77">
        <f>'Raw Data Entered'!G14</f>
        <v>0</v>
      </c>
      <c r="G4" s="77">
        <f>'Raw Data Entered'!H14</f>
        <v>0</v>
      </c>
      <c r="H4" s="76">
        <f>'Raw Data Entered'!I14</f>
        <v>0</v>
      </c>
      <c r="I4" s="77">
        <f>'Raw Data Entered'!J14</f>
        <v>0</v>
      </c>
      <c r="J4" s="76">
        <f>'Raw Data Entered'!K14</f>
        <v>0</v>
      </c>
      <c r="K4" s="77">
        <f>'Raw Data Entered'!L14</f>
        <v>0</v>
      </c>
      <c r="L4" s="77">
        <f>'Raw Data Entered'!M14</f>
        <v>0</v>
      </c>
      <c r="M4" s="77">
        <f>'Raw Data Entered'!N14</f>
        <v>0</v>
      </c>
      <c r="N4" s="77">
        <f>'Raw Data Entered'!O14</f>
        <v>0</v>
      </c>
      <c r="O4" s="78">
        <f>'Raw Data Entered'!P14</f>
        <v>0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5.75" customHeight="1">
      <c r="A5" s="75" t="s">
        <v>35</v>
      </c>
      <c r="B5" s="79">
        <f>'Raw Data Entered'!C15</f>
        <v>0</v>
      </c>
      <c r="C5" s="80">
        <f>'Raw Data Entered'!D15</f>
        <v>0</v>
      </c>
      <c r="D5" s="79">
        <f>'Raw Data Entered'!E15</f>
        <v>0</v>
      </c>
      <c r="E5" s="80">
        <f>'Raw Data Entered'!F15</f>
        <v>0</v>
      </c>
      <c r="F5" s="79">
        <f>'Raw Data Entered'!G15</f>
        <v>0</v>
      </c>
      <c r="G5" s="79">
        <f>'Raw Data Entered'!H15</f>
        <v>0</v>
      </c>
      <c r="H5" s="80">
        <f>'Raw Data Entered'!I15</f>
        <v>0</v>
      </c>
      <c r="I5" s="79">
        <f>'Raw Data Entered'!J15</f>
        <v>0</v>
      </c>
      <c r="J5" s="80">
        <f>'Raw Data Entered'!K15</f>
        <v>0</v>
      </c>
      <c r="K5" s="79">
        <f>'Raw Data Entered'!L15</f>
        <v>0</v>
      </c>
      <c r="L5" s="79">
        <f>'Raw Data Entered'!M15</f>
        <v>0</v>
      </c>
      <c r="M5" s="79">
        <f>'Raw Data Entered'!N15</f>
        <v>0</v>
      </c>
      <c r="N5" s="79">
        <f>'Raw Data Entered'!O15</f>
        <v>0</v>
      </c>
      <c r="O5" s="81">
        <f>'Raw Data Entered'!P15</f>
        <v>0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>
      <c r="A6" s="75" t="s">
        <v>36</v>
      </c>
      <c r="B6" s="79">
        <f>'Raw Data Entered'!C16</f>
        <v>3</v>
      </c>
      <c r="C6" s="80">
        <f>'Raw Data Entered'!D16</f>
        <v>0</v>
      </c>
      <c r="D6" s="79">
        <f>'Raw Data Entered'!E16</f>
        <v>0</v>
      </c>
      <c r="E6" s="80">
        <f>'Raw Data Entered'!F16</f>
        <v>0</v>
      </c>
      <c r="F6" s="79">
        <f>'Raw Data Entered'!G16</f>
        <v>0</v>
      </c>
      <c r="G6" s="79">
        <f>'Raw Data Entered'!H16</f>
        <v>0</v>
      </c>
      <c r="H6" s="80">
        <f>'Raw Data Entered'!I16</f>
        <v>0</v>
      </c>
      <c r="I6" s="79">
        <f>'Raw Data Entered'!J16</f>
        <v>0</v>
      </c>
      <c r="J6" s="80">
        <f>'Raw Data Entered'!K16</f>
        <v>0</v>
      </c>
      <c r="K6" s="79">
        <f>'Raw Data Entered'!L16</f>
        <v>0</v>
      </c>
      <c r="L6" s="79">
        <f>'Raw Data Entered'!M16</f>
        <v>0</v>
      </c>
      <c r="M6" s="79">
        <f>'Raw Data Entered'!N16</f>
        <v>0</v>
      </c>
      <c r="N6" s="79">
        <f>'Raw Data Entered'!O16</f>
        <v>0</v>
      </c>
      <c r="O6" s="81">
        <f>'Raw Data Entered'!P16</f>
        <v>3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5.75" customHeight="1">
      <c r="A7" s="75" t="s">
        <v>37</v>
      </c>
      <c r="B7" s="79">
        <f>'Raw Data Entered'!C17</f>
        <v>0</v>
      </c>
      <c r="C7" s="80">
        <f>'Raw Data Entered'!D17</f>
        <v>1</v>
      </c>
      <c r="D7" s="79">
        <f>'Raw Data Entered'!E17</f>
        <v>0</v>
      </c>
      <c r="E7" s="80">
        <f>'Raw Data Entered'!F17</f>
        <v>0</v>
      </c>
      <c r="F7" s="79">
        <f>'Raw Data Entered'!G17</f>
        <v>0</v>
      </c>
      <c r="G7" s="79">
        <f>'Raw Data Entered'!H17</f>
        <v>0</v>
      </c>
      <c r="H7" s="80">
        <f>'Raw Data Entered'!I17</f>
        <v>0</v>
      </c>
      <c r="I7" s="79">
        <f>'Raw Data Entered'!J17</f>
        <v>0</v>
      </c>
      <c r="J7" s="80">
        <f>'Raw Data Entered'!K17</f>
        <v>0</v>
      </c>
      <c r="K7" s="79">
        <f>'Raw Data Entered'!L17</f>
        <v>0</v>
      </c>
      <c r="L7" s="79">
        <f>'Raw Data Entered'!M17</f>
        <v>0</v>
      </c>
      <c r="M7" s="79">
        <f>'Raw Data Entered'!N17</f>
        <v>0</v>
      </c>
      <c r="N7" s="79">
        <f>'Raw Data Entered'!O17</f>
        <v>0</v>
      </c>
      <c r="O7" s="81">
        <f>'Raw Data Entered'!P17</f>
        <v>1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5.75" customHeight="1">
      <c r="A8" s="75" t="s">
        <v>38</v>
      </c>
      <c r="B8" s="79">
        <f>'Raw Data Entered'!C18</f>
        <v>0</v>
      </c>
      <c r="C8" s="80">
        <f>'Raw Data Entered'!D18</f>
        <v>0</v>
      </c>
      <c r="D8" s="79">
        <f>'Raw Data Entered'!E18</f>
        <v>0</v>
      </c>
      <c r="E8" s="80">
        <f>'Raw Data Entered'!F18</f>
        <v>1</v>
      </c>
      <c r="F8" s="79">
        <f>'Raw Data Entered'!G18</f>
        <v>0</v>
      </c>
      <c r="G8" s="79">
        <f>'Raw Data Entered'!H18</f>
        <v>0</v>
      </c>
      <c r="H8" s="80">
        <f>'Raw Data Entered'!I18</f>
        <v>0</v>
      </c>
      <c r="I8" s="79">
        <f>'Raw Data Entered'!J18</f>
        <v>0</v>
      </c>
      <c r="J8" s="80">
        <f>'Raw Data Entered'!K18</f>
        <v>0</v>
      </c>
      <c r="K8" s="79">
        <f>'Raw Data Entered'!L18</f>
        <v>0</v>
      </c>
      <c r="L8" s="79">
        <f>'Raw Data Entered'!M18</f>
        <v>0</v>
      </c>
      <c r="M8" s="79">
        <f>'Raw Data Entered'!N18</f>
        <v>0</v>
      </c>
      <c r="N8" s="79">
        <f>'Raw Data Entered'!O18</f>
        <v>0</v>
      </c>
      <c r="O8" s="81">
        <f>'Raw Data Entered'!P18</f>
        <v>1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5.75" customHeight="1">
      <c r="A9" s="75" t="s">
        <v>39</v>
      </c>
      <c r="B9" s="79">
        <f>'Raw Data Entered'!C19</f>
        <v>0</v>
      </c>
      <c r="C9" s="80">
        <f>'Raw Data Entered'!D19</f>
        <v>1</v>
      </c>
      <c r="D9" s="79">
        <f>'Raw Data Entered'!E19</f>
        <v>1</v>
      </c>
      <c r="E9" s="80">
        <f>'Raw Data Entered'!F19</f>
        <v>1</v>
      </c>
      <c r="F9" s="79">
        <f>'Raw Data Entered'!G19</f>
        <v>0</v>
      </c>
      <c r="G9" s="79">
        <f>'Raw Data Entered'!H19</f>
        <v>0</v>
      </c>
      <c r="H9" s="80">
        <f>'Raw Data Entered'!I19</f>
        <v>0</v>
      </c>
      <c r="I9" s="79">
        <f>'Raw Data Entered'!J19</f>
        <v>0</v>
      </c>
      <c r="J9" s="80">
        <f>'Raw Data Entered'!K19</f>
        <v>0</v>
      </c>
      <c r="K9" s="79">
        <f>'Raw Data Entered'!L19</f>
        <v>0</v>
      </c>
      <c r="L9" s="79">
        <f>'Raw Data Entered'!M19</f>
        <v>0</v>
      </c>
      <c r="M9" s="79">
        <f>'Raw Data Entered'!N19</f>
        <v>0</v>
      </c>
      <c r="N9" s="79">
        <f>'Raw Data Entered'!O19</f>
        <v>0</v>
      </c>
      <c r="O9" s="81">
        <f>'Raw Data Entered'!P19</f>
        <v>3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15.75" customHeight="1">
      <c r="A10" s="75" t="s">
        <v>40</v>
      </c>
      <c r="B10" s="79">
        <f>'Raw Data Entered'!C20</f>
        <v>0</v>
      </c>
      <c r="C10" s="80">
        <f>'Raw Data Entered'!D20</f>
        <v>0</v>
      </c>
      <c r="D10" s="79">
        <f>'Raw Data Entered'!E20</f>
        <v>0</v>
      </c>
      <c r="E10" s="80">
        <f>'Raw Data Entered'!F20</f>
        <v>0</v>
      </c>
      <c r="F10" s="79">
        <f>'Raw Data Entered'!G20</f>
        <v>0</v>
      </c>
      <c r="G10" s="79">
        <f>'Raw Data Entered'!H20</f>
        <v>0</v>
      </c>
      <c r="H10" s="80">
        <f>'Raw Data Entered'!I20</f>
        <v>0</v>
      </c>
      <c r="I10" s="79">
        <f>'Raw Data Entered'!J20</f>
        <v>0</v>
      </c>
      <c r="J10" s="80">
        <f>'Raw Data Entered'!K20</f>
        <v>0</v>
      </c>
      <c r="K10" s="79">
        <f>'Raw Data Entered'!L20</f>
        <v>0</v>
      </c>
      <c r="L10" s="79">
        <f>'Raw Data Entered'!M20</f>
        <v>0</v>
      </c>
      <c r="M10" s="79">
        <f>'Raw Data Entered'!N20</f>
        <v>0</v>
      </c>
      <c r="N10" s="79">
        <f>'Raw Data Entered'!O20</f>
        <v>0</v>
      </c>
      <c r="O10" s="81">
        <f>'Raw Data Entered'!P20</f>
        <v>0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>
      <c r="A11" s="75" t="s">
        <v>41</v>
      </c>
      <c r="B11" s="79">
        <f>'Raw Data Entered'!C21</f>
        <v>0</v>
      </c>
      <c r="C11" s="80">
        <f>'Raw Data Entered'!D21</f>
        <v>0</v>
      </c>
      <c r="D11" s="79">
        <f>'Raw Data Entered'!E21</f>
        <v>0</v>
      </c>
      <c r="E11" s="80">
        <f>'Raw Data Entered'!F21</f>
        <v>0</v>
      </c>
      <c r="F11" s="79">
        <f>'Raw Data Entered'!G21</f>
        <v>0</v>
      </c>
      <c r="G11" s="79">
        <f>'Raw Data Entered'!H21</f>
        <v>0</v>
      </c>
      <c r="H11" s="80">
        <f>'Raw Data Entered'!I21</f>
        <v>0</v>
      </c>
      <c r="I11" s="79">
        <f>'Raw Data Entered'!J21</f>
        <v>0</v>
      </c>
      <c r="J11" s="80">
        <f>'Raw Data Entered'!K21</f>
        <v>0</v>
      </c>
      <c r="K11" s="79">
        <f>'Raw Data Entered'!L21</f>
        <v>0</v>
      </c>
      <c r="L11" s="79">
        <f>'Raw Data Entered'!M21</f>
        <v>0</v>
      </c>
      <c r="M11" s="79">
        <f>'Raw Data Entered'!N21</f>
        <v>0</v>
      </c>
      <c r="N11" s="79">
        <f>'Raw Data Entered'!O21</f>
        <v>0</v>
      </c>
      <c r="O11" s="81">
        <f>'Raw Data Entered'!P21</f>
        <v>0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5.75" customHeight="1">
      <c r="A12" s="75" t="s">
        <v>42</v>
      </c>
      <c r="B12" s="79">
        <f>'Raw Data Entered'!C22</f>
        <v>0</v>
      </c>
      <c r="C12" s="80">
        <f>'Raw Data Entered'!D22</f>
        <v>0</v>
      </c>
      <c r="D12" s="79">
        <f>'Raw Data Entered'!E22</f>
        <v>0</v>
      </c>
      <c r="E12" s="80">
        <f>'Raw Data Entered'!F22</f>
        <v>0</v>
      </c>
      <c r="F12" s="79">
        <f>'Raw Data Entered'!G22</f>
        <v>0</v>
      </c>
      <c r="G12" s="79">
        <f>'Raw Data Entered'!H22</f>
        <v>0</v>
      </c>
      <c r="H12" s="80">
        <f>'Raw Data Entered'!I22</f>
        <v>0</v>
      </c>
      <c r="I12" s="79">
        <f>'Raw Data Entered'!J22</f>
        <v>0</v>
      </c>
      <c r="J12" s="80">
        <f>'Raw Data Entered'!K22</f>
        <v>0</v>
      </c>
      <c r="K12" s="79">
        <f>'Raw Data Entered'!L22</f>
        <v>0</v>
      </c>
      <c r="L12" s="79">
        <f>'Raw Data Entered'!M22</f>
        <v>0</v>
      </c>
      <c r="M12" s="79">
        <f>'Raw Data Entered'!N22</f>
        <v>0</v>
      </c>
      <c r="N12" s="79">
        <f>'Raw Data Entered'!O22</f>
        <v>0</v>
      </c>
      <c r="O12" s="81">
        <f>'Raw Data Entered'!P22</f>
        <v>0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>
      <c r="A13" s="75" t="s">
        <v>43</v>
      </c>
      <c r="B13" s="79">
        <f>'Raw Data Entered'!C23</f>
        <v>1</v>
      </c>
      <c r="C13" s="80">
        <f>'Raw Data Entered'!D23</f>
        <v>0</v>
      </c>
      <c r="D13" s="79">
        <f>'Raw Data Entered'!E23</f>
        <v>0</v>
      </c>
      <c r="E13" s="80">
        <f>'Raw Data Entered'!F23</f>
        <v>0</v>
      </c>
      <c r="F13" s="79">
        <f>'Raw Data Entered'!G23</f>
        <v>0</v>
      </c>
      <c r="G13" s="79">
        <f>'Raw Data Entered'!H23</f>
        <v>0</v>
      </c>
      <c r="H13" s="80">
        <f>'Raw Data Entered'!I23</f>
        <v>0</v>
      </c>
      <c r="I13" s="79">
        <f>'Raw Data Entered'!J23</f>
        <v>0</v>
      </c>
      <c r="J13" s="80">
        <f>'Raw Data Entered'!K23</f>
        <v>0</v>
      </c>
      <c r="K13" s="79">
        <f>'Raw Data Entered'!L23</f>
        <v>0</v>
      </c>
      <c r="L13" s="79">
        <f>'Raw Data Entered'!M23</f>
        <v>0</v>
      </c>
      <c r="M13" s="79">
        <f>'Raw Data Entered'!N23</f>
        <v>0</v>
      </c>
      <c r="N13" s="79">
        <f>'Raw Data Entered'!O23</f>
        <v>0</v>
      </c>
      <c r="O13" s="81">
        <f>'Raw Data Entered'!P23</f>
        <v>1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>
      <c r="A14" s="82" t="s">
        <v>44</v>
      </c>
      <c r="B14" s="83">
        <f t="shared" ref="B14:O14" si="1">SUM(B2:B13)</f>
        <v>4</v>
      </c>
      <c r="C14" s="83">
        <f t="shared" si="1"/>
        <v>2</v>
      </c>
      <c r="D14" s="83">
        <f t="shared" si="1"/>
        <v>1</v>
      </c>
      <c r="E14" s="83">
        <f t="shared" si="1"/>
        <v>2</v>
      </c>
      <c r="F14" s="83">
        <f t="shared" si="1"/>
        <v>0</v>
      </c>
      <c r="G14" s="83">
        <f t="shared" si="1"/>
        <v>0</v>
      </c>
      <c r="H14" s="83">
        <f t="shared" si="1"/>
        <v>0</v>
      </c>
      <c r="I14" s="83">
        <f t="shared" si="1"/>
        <v>0</v>
      </c>
      <c r="J14" s="83">
        <f t="shared" si="1"/>
        <v>0</v>
      </c>
      <c r="K14" s="83">
        <f t="shared" si="1"/>
        <v>0</v>
      </c>
      <c r="L14" s="83">
        <f t="shared" si="1"/>
        <v>0</v>
      </c>
      <c r="M14" s="83">
        <f t="shared" si="1"/>
        <v>0</v>
      </c>
      <c r="N14" s="83">
        <f t="shared" si="1"/>
        <v>0</v>
      </c>
      <c r="O14" s="83">
        <f t="shared" si="1"/>
        <v>9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>
      <c r="A15" s="28"/>
      <c r="B15" s="68"/>
      <c r="C15" s="69"/>
      <c r="D15" s="69"/>
      <c r="E15" s="69"/>
      <c r="F15" s="69"/>
      <c r="G15" s="69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>
      <c r="A16" s="28"/>
      <c r="B16" s="69"/>
      <c r="C16" s="69"/>
      <c r="D16" s="69"/>
      <c r="E16" s="69"/>
      <c r="F16" s="69"/>
      <c r="G16" s="69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>
      <c r="A17" s="28"/>
      <c r="B17" s="69"/>
      <c r="C17" s="69"/>
      <c r="D17" s="69"/>
      <c r="E17" s="69"/>
      <c r="F17" s="69"/>
      <c r="G17" s="69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>
      <c r="A18" s="28"/>
      <c r="B18" s="69"/>
      <c r="C18" s="69"/>
      <c r="D18" s="69"/>
      <c r="E18" s="69"/>
      <c r="F18" s="69"/>
      <c r="G18" s="69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>
      <c r="A19" s="28"/>
      <c r="B19" s="69"/>
      <c r="C19" s="69"/>
      <c r="D19" s="69"/>
      <c r="E19" s="69"/>
      <c r="F19" s="69"/>
      <c r="G19" s="69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>
      <c r="A20" s="28"/>
      <c r="B20" s="69"/>
      <c r="C20" s="69"/>
      <c r="D20" s="69"/>
      <c r="E20" s="69"/>
      <c r="F20" s="69"/>
      <c r="G20" s="69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5.75" customHeight="1">
      <c r="A21" s="28"/>
      <c r="B21" s="69"/>
      <c r="C21" s="69"/>
      <c r="D21" s="69"/>
      <c r="E21" s="69"/>
      <c r="F21" s="69"/>
      <c r="G21" s="69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5.75" customHeight="1">
      <c r="A22" s="28"/>
      <c r="B22" s="69"/>
      <c r="C22" s="69"/>
      <c r="D22" s="69"/>
      <c r="E22" s="69"/>
      <c r="F22" s="69"/>
      <c r="G22" s="69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5.75" customHeight="1">
      <c r="A23" s="28"/>
      <c r="B23" s="69"/>
      <c r="C23" s="69"/>
      <c r="D23" s="69"/>
      <c r="E23" s="69"/>
      <c r="F23" s="69"/>
      <c r="G23" s="69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5.75" customHeight="1">
      <c r="A24" s="28"/>
      <c r="B24" s="69"/>
      <c r="C24" s="69"/>
      <c r="D24" s="69"/>
      <c r="E24" s="69"/>
      <c r="F24" s="69"/>
      <c r="G24" s="69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5.75" customHeight="1">
      <c r="A25" s="28"/>
      <c r="B25" s="69"/>
      <c r="C25" s="69"/>
      <c r="D25" s="69"/>
      <c r="E25" s="69"/>
      <c r="F25" s="69"/>
      <c r="G25" s="69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5.75" customHeight="1">
      <c r="A26" s="28"/>
      <c r="B26" s="69"/>
      <c r="C26" s="69"/>
      <c r="D26" s="69"/>
      <c r="E26" s="69"/>
      <c r="F26" s="69"/>
      <c r="G26" s="69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5.75" customHeight="1">
      <c r="A27" s="28"/>
      <c r="B27" s="69"/>
      <c r="C27" s="69"/>
      <c r="D27" s="69"/>
      <c r="E27" s="69"/>
      <c r="F27" s="69"/>
      <c r="G27" s="69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5.75" customHeight="1">
      <c r="A28" s="28"/>
      <c r="B28" s="69"/>
      <c r="C28" s="69"/>
      <c r="D28" s="69"/>
      <c r="E28" s="69"/>
      <c r="F28" s="69"/>
      <c r="G28" s="69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5.75" customHeight="1">
      <c r="A29" s="28"/>
      <c r="B29" s="69"/>
      <c r="C29" s="69"/>
      <c r="D29" s="69"/>
      <c r="E29" s="69"/>
      <c r="F29" s="69"/>
      <c r="G29" s="69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5.75" customHeight="1">
      <c r="A30" s="28"/>
      <c r="B30" s="69"/>
      <c r="C30" s="69"/>
      <c r="D30" s="69"/>
      <c r="E30" s="69"/>
      <c r="F30" s="69"/>
      <c r="G30" s="69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5.75" customHeight="1">
      <c r="A31" s="28"/>
      <c r="B31" s="69"/>
      <c r="C31" s="69"/>
      <c r="D31" s="69"/>
      <c r="E31" s="69"/>
      <c r="F31" s="69"/>
      <c r="G31" s="69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5.75" customHeight="1">
      <c r="A32" s="28"/>
      <c r="B32" s="69"/>
      <c r="C32" s="69"/>
      <c r="D32" s="69"/>
      <c r="E32" s="69"/>
      <c r="F32" s="69"/>
      <c r="G32" s="69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5.75" customHeight="1">
      <c r="A33" s="28"/>
      <c r="B33" s="69"/>
      <c r="C33" s="69"/>
      <c r="D33" s="69"/>
      <c r="E33" s="69"/>
      <c r="F33" s="69"/>
      <c r="G33" s="69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5.75" customHeight="1">
      <c r="A34" s="28"/>
      <c r="B34" s="69"/>
      <c r="C34" s="69"/>
      <c r="D34" s="69"/>
      <c r="E34" s="69"/>
      <c r="F34" s="69"/>
      <c r="G34" s="69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5.75" customHeight="1">
      <c r="A35" s="28"/>
      <c r="B35" s="69"/>
      <c r="C35" s="69"/>
      <c r="D35" s="69"/>
      <c r="E35" s="69"/>
      <c r="F35" s="69"/>
      <c r="G35" s="69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5.75" customHeight="1">
      <c r="A36" s="28"/>
      <c r="B36" s="69"/>
      <c r="C36" s="69"/>
      <c r="D36" s="69"/>
      <c r="E36" s="69"/>
      <c r="F36" s="69"/>
      <c r="G36" s="69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5.75" customHeight="1">
      <c r="A37" s="28"/>
      <c r="B37" s="69"/>
      <c r="C37" s="69"/>
      <c r="D37" s="69"/>
      <c r="E37" s="69"/>
      <c r="F37" s="69"/>
      <c r="G37" s="69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5.75" customHeight="1">
      <c r="A38" s="28"/>
      <c r="B38" s="69"/>
      <c r="C38" s="69"/>
      <c r="D38" s="69"/>
      <c r="E38" s="69"/>
      <c r="F38" s="69"/>
      <c r="G38" s="69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5.75" customHeight="1">
      <c r="A39" s="28"/>
      <c r="B39" s="69"/>
      <c r="C39" s="69"/>
      <c r="D39" s="69"/>
      <c r="E39" s="69"/>
      <c r="F39" s="69"/>
      <c r="G39" s="69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5.75" customHeight="1">
      <c r="A40" s="28"/>
      <c r="B40" s="69"/>
      <c r="C40" s="69"/>
      <c r="D40" s="69"/>
      <c r="E40" s="69"/>
      <c r="F40" s="69"/>
      <c r="G40" s="69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5.75" customHeight="1">
      <c r="A41" s="28"/>
      <c r="B41" s="69"/>
      <c r="C41" s="69"/>
      <c r="D41" s="69"/>
      <c r="E41" s="69"/>
      <c r="F41" s="69"/>
      <c r="G41" s="69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5.75" customHeight="1">
      <c r="A42" s="28"/>
      <c r="B42" s="69"/>
      <c r="C42" s="69"/>
      <c r="D42" s="69"/>
      <c r="E42" s="69"/>
      <c r="F42" s="69"/>
      <c r="G42" s="69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5.75" customHeight="1">
      <c r="A43" s="28"/>
      <c r="B43" s="69"/>
      <c r="C43" s="69"/>
      <c r="D43" s="69"/>
      <c r="E43" s="69"/>
      <c r="F43" s="69"/>
      <c r="G43" s="69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5.75" customHeight="1">
      <c r="A44" s="28"/>
      <c r="B44" s="69"/>
      <c r="C44" s="69"/>
      <c r="D44" s="69"/>
      <c r="E44" s="69"/>
      <c r="F44" s="69"/>
      <c r="G44" s="69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5.75" customHeight="1">
      <c r="A45" s="28"/>
      <c r="B45" s="69"/>
      <c r="C45" s="69"/>
      <c r="D45" s="69"/>
      <c r="E45" s="69"/>
      <c r="F45" s="69"/>
      <c r="G45" s="69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5.75" customHeight="1">
      <c r="A46" s="28"/>
      <c r="B46" s="69"/>
      <c r="C46" s="69"/>
      <c r="D46" s="69"/>
      <c r="E46" s="69"/>
      <c r="F46" s="69"/>
      <c r="G46" s="69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5.75" customHeight="1">
      <c r="A47" s="28"/>
      <c r="B47" s="69"/>
      <c r="C47" s="69"/>
      <c r="D47" s="69"/>
      <c r="E47" s="69"/>
      <c r="F47" s="69"/>
      <c r="G47" s="69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5.75" customHeight="1">
      <c r="A48" s="28"/>
      <c r="B48" s="69"/>
      <c r="C48" s="69"/>
      <c r="D48" s="69"/>
      <c r="E48" s="69"/>
      <c r="F48" s="69"/>
      <c r="G48" s="69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5.75" customHeight="1">
      <c r="A49" s="28"/>
      <c r="B49" s="69"/>
      <c r="C49" s="69"/>
      <c r="D49" s="69"/>
      <c r="E49" s="69"/>
      <c r="F49" s="69"/>
      <c r="G49" s="69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5.75" customHeight="1">
      <c r="A50" s="28"/>
      <c r="B50" s="69"/>
      <c r="C50" s="69"/>
      <c r="D50" s="69"/>
      <c r="E50" s="69"/>
      <c r="F50" s="69"/>
      <c r="G50" s="69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5.75" customHeight="1">
      <c r="A51" s="28"/>
      <c r="B51" s="69"/>
      <c r="C51" s="69"/>
      <c r="D51" s="69"/>
      <c r="E51" s="69"/>
      <c r="F51" s="69"/>
      <c r="G51" s="69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5.75" customHeight="1">
      <c r="A52" s="28"/>
      <c r="B52" s="69"/>
      <c r="C52" s="69"/>
      <c r="D52" s="69"/>
      <c r="E52" s="69"/>
      <c r="F52" s="69"/>
      <c r="G52" s="69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5.75" customHeight="1">
      <c r="A53" s="28"/>
      <c r="B53" s="69"/>
      <c r="C53" s="69"/>
      <c r="D53" s="69"/>
      <c r="E53" s="69"/>
      <c r="F53" s="69"/>
      <c r="G53" s="69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5.75" customHeight="1">
      <c r="A54" s="28"/>
      <c r="B54" s="69"/>
      <c r="C54" s="69"/>
      <c r="D54" s="69"/>
      <c r="E54" s="69"/>
      <c r="F54" s="69"/>
      <c r="G54" s="69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5.75" customHeight="1">
      <c r="A55" s="28"/>
      <c r="B55" s="69"/>
      <c r="C55" s="69"/>
      <c r="D55" s="69"/>
      <c r="E55" s="69"/>
      <c r="F55" s="69"/>
      <c r="G55" s="69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5.75" customHeight="1">
      <c r="A56" s="28"/>
      <c r="B56" s="69"/>
      <c r="C56" s="69"/>
      <c r="D56" s="69"/>
      <c r="E56" s="69"/>
      <c r="F56" s="69"/>
      <c r="G56" s="69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5.75" customHeight="1">
      <c r="A57" s="28"/>
      <c r="B57" s="69"/>
      <c r="C57" s="69"/>
      <c r="D57" s="69"/>
      <c r="E57" s="69"/>
      <c r="F57" s="69"/>
      <c r="G57" s="69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5.75" customHeight="1">
      <c r="A58" s="28"/>
      <c r="B58" s="69"/>
      <c r="C58" s="69"/>
      <c r="D58" s="69"/>
      <c r="E58" s="69"/>
      <c r="F58" s="69"/>
      <c r="G58" s="69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5.75" customHeight="1">
      <c r="A59" s="28"/>
      <c r="B59" s="69"/>
      <c r="C59" s="69"/>
      <c r="D59" s="69"/>
      <c r="E59" s="69"/>
      <c r="F59" s="69"/>
      <c r="G59" s="69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5.75" customHeight="1">
      <c r="A60" s="28"/>
      <c r="B60" s="69"/>
      <c r="C60" s="69"/>
      <c r="D60" s="69"/>
      <c r="E60" s="69"/>
      <c r="F60" s="69"/>
      <c r="G60" s="69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5.75" customHeight="1">
      <c r="A61" s="28"/>
      <c r="B61" s="69"/>
      <c r="C61" s="69"/>
      <c r="D61" s="69"/>
      <c r="E61" s="69"/>
      <c r="F61" s="69"/>
      <c r="G61" s="69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5.75" customHeight="1">
      <c r="A62" s="28"/>
      <c r="B62" s="69"/>
      <c r="C62" s="69"/>
      <c r="D62" s="69"/>
      <c r="E62" s="69"/>
      <c r="F62" s="69"/>
      <c r="G62" s="69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5.75" customHeight="1">
      <c r="A63" s="28"/>
      <c r="B63" s="69"/>
      <c r="C63" s="69"/>
      <c r="D63" s="69"/>
      <c r="E63" s="69"/>
      <c r="F63" s="69"/>
      <c r="G63" s="69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5.75" customHeight="1">
      <c r="A64" s="28"/>
      <c r="B64" s="69"/>
      <c r="C64" s="69"/>
      <c r="D64" s="69"/>
      <c r="E64" s="69"/>
      <c r="F64" s="69"/>
      <c r="G64" s="69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5.75" customHeight="1">
      <c r="A65" s="28"/>
      <c r="B65" s="69"/>
      <c r="C65" s="69"/>
      <c r="D65" s="69"/>
      <c r="E65" s="69"/>
      <c r="F65" s="69"/>
      <c r="G65" s="69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5.75" customHeight="1">
      <c r="A66" s="28"/>
      <c r="B66" s="69"/>
      <c r="C66" s="69"/>
      <c r="D66" s="69"/>
      <c r="E66" s="69"/>
      <c r="F66" s="69"/>
      <c r="G66" s="69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5.75" customHeight="1">
      <c r="A67" s="28"/>
      <c r="B67" s="69"/>
      <c r="C67" s="69"/>
      <c r="D67" s="69"/>
      <c r="E67" s="69"/>
      <c r="F67" s="69"/>
      <c r="G67" s="69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5.75" customHeight="1">
      <c r="A68" s="28"/>
      <c r="B68" s="69"/>
      <c r="C68" s="69"/>
      <c r="D68" s="69"/>
      <c r="E68" s="69"/>
      <c r="F68" s="69"/>
      <c r="G68" s="69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5.75" customHeight="1">
      <c r="A69" s="28"/>
      <c r="B69" s="69"/>
      <c r="C69" s="69"/>
      <c r="D69" s="69"/>
      <c r="E69" s="69"/>
      <c r="F69" s="69"/>
      <c r="G69" s="69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5.75" customHeight="1">
      <c r="A70" s="28"/>
      <c r="B70" s="69"/>
      <c r="C70" s="69"/>
      <c r="D70" s="69"/>
      <c r="E70" s="69"/>
      <c r="F70" s="69"/>
      <c r="G70" s="69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5.75" customHeight="1">
      <c r="A71" s="28"/>
      <c r="B71" s="69"/>
      <c r="C71" s="69"/>
      <c r="D71" s="69"/>
      <c r="E71" s="69"/>
      <c r="F71" s="69"/>
      <c r="G71" s="69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28"/>
      <c r="B72" s="69"/>
      <c r="C72" s="69"/>
      <c r="D72" s="69"/>
      <c r="E72" s="69"/>
      <c r="F72" s="69"/>
      <c r="G72" s="69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5.75" customHeight="1">
      <c r="A73" s="28"/>
      <c r="B73" s="69"/>
      <c r="C73" s="69"/>
      <c r="D73" s="69"/>
      <c r="E73" s="69"/>
      <c r="F73" s="69"/>
      <c r="G73" s="69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28"/>
      <c r="B74" s="69"/>
      <c r="C74" s="69"/>
      <c r="D74" s="69"/>
      <c r="E74" s="69"/>
      <c r="F74" s="69"/>
      <c r="G74" s="69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5.75" customHeight="1">
      <c r="A75" s="28"/>
      <c r="B75" s="69"/>
      <c r="C75" s="69"/>
      <c r="D75" s="69"/>
      <c r="E75" s="69"/>
      <c r="F75" s="69"/>
      <c r="G75" s="69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5.75" customHeight="1">
      <c r="A76" s="28"/>
      <c r="B76" s="69"/>
      <c r="C76" s="69"/>
      <c r="D76" s="69"/>
      <c r="E76" s="69"/>
      <c r="F76" s="69"/>
      <c r="G76" s="69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5.75" customHeight="1">
      <c r="A77" s="28"/>
      <c r="B77" s="69"/>
      <c r="C77" s="69"/>
      <c r="D77" s="69"/>
      <c r="E77" s="69"/>
      <c r="F77" s="69"/>
      <c r="G77" s="69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5.75" customHeight="1">
      <c r="A78" s="28"/>
      <c r="B78" s="69"/>
      <c r="C78" s="69"/>
      <c r="D78" s="69"/>
      <c r="E78" s="69"/>
      <c r="F78" s="69"/>
      <c r="G78" s="69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5.75" customHeight="1">
      <c r="A79" s="28"/>
      <c r="B79" s="69"/>
      <c r="C79" s="69"/>
      <c r="D79" s="69"/>
      <c r="E79" s="69"/>
      <c r="F79" s="69"/>
      <c r="G79" s="69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5.75" customHeight="1">
      <c r="A80" s="28"/>
      <c r="B80" s="69"/>
      <c r="C80" s="69"/>
      <c r="D80" s="69"/>
      <c r="E80" s="69"/>
      <c r="F80" s="69"/>
      <c r="G80" s="69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5.75" customHeight="1">
      <c r="A81" s="28"/>
      <c r="B81" s="69"/>
      <c r="C81" s="69"/>
      <c r="D81" s="69"/>
      <c r="E81" s="69"/>
      <c r="F81" s="69"/>
      <c r="G81" s="69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5.75" customHeight="1">
      <c r="A82" s="28"/>
      <c r="B82" s="69"/>
      <c r="C82" s="69"/>
      <c r="D82" s="69"/>
      <c r="E82" s="69"/>
      <c r="F82" s="69"/>
      <c r="G82" s="69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5.75" customHeight="1">
      <c r="A83" s="28"/>
      <c r="B83" s="69"/>
      <c r="C83" s="69"/>
      <c r="D83" s="69"/>
      <c r="E83" s="69"/>
      <c r="F83" s="69"/>
      <c r="G83" s="69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5.75" customHeight="1">
      <c r="A84" s="28"/>
      <c r="B84" s="69"/>
      <c r="C84" s="69"/>
      <c r="D84" s="69"/>
      <c r="E84" s="69"/>
      <c r="F84" s="69"/>
      <c r="G84" s="69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5.75" customHeight="1">
      <c r="A85" s="28"/>
      <c r="B85" s="69"/>
      <c r="C85" s="69"/>
      <c r="D85" s="69"/>
      <c r="E85" s="69"/>
      <c r="F85" s="69"/>
      <c r="G85" s="69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5.75" customHeight="1">
      <c r="A86" s="28"/>
      <c r="B86" s="69"/>
      <c r="C86" s="69"/>
      <c r="D86" s="69"/>
      <c r="E86" s="69"/>
      <c r="F86" s="69"/>
      <c r="G86" s="69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5.75" customHeight="1">
      <c r="A87" s="28"/>
      <c r="B87" s="69"/>
      <c r="C87" s="69"/>
      <c r="D87" s="69"/>
      <c r="E87" s="69"/>
      <c r="F87" s="69"/>
      <c r="G87" s="69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5.75" customHeight="1">
      <c r="A88" s="28"/>
      <c r="B88" s="69"/>
      <c r="C88" s="69"/>
      <c r="D88" s="69"/>
      <c r="E88" s="69"/>
      <c r="F88" s="69"/>
      <c r="G88" s="69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5.75" customHeight="1">
      <c r="A89" s="28"/>
      <c r="B89" s="69"/>
      <c r="C89" s="69"/>
      <c r="D89" s="69"/>
      <c r="E89" s="69"/>
      <c r="F89" s="69"/>
      <c r="G89" s="69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5.75" customHeight="1">
      <c r="A90" s="28"/>
      <c r="B90" s="69"/>
      <c r="C90" s="69"/>
      <c r="D90" s="69"/>
      <c r="E90" s="69"/>
      <c r="F90" s="69"/>
      <c r="G90" s="69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5.75" customHeight="1">
      <c r="A91" s="28"/>
      <c r="B91" s="69"/>
      <c r="C91" s="69"/>
      <c r="D91" s="69"/>
      <c r="E91" s="69"/>
      <c r="F91" s="69"/>
      <c r="G91" s="69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5.75" customHeight="1">
      <c r="A92" s="28"/>
      <c r="B92" s="69"/>
      <c r="C92" s="69"/>
      <c r="D92" s="69"/>
      <c r="E92" s="69"/>
      <c r="F92" s="69"/>
      <c r="G92" s="69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5.75" customHeight="1">
      <c r="A93" s="28"/>
      <c r="B93" s="69"/>
      <c r="C93" s="69"/>
      <c r="D93" s="69"/>
      <c r="E93" s="69"/>
      <c r="F93" s="69"/>
      <c r="G93" s="69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5.75" customHeight="1">
      <c r="A94" s="28"/>
      <c r="B94" s="69"/>
      <c r="C94" s="69"/>
      <c r="D94" s="69"/>
      <c r="E94" s="69"/>
      <c r="F94" s="69"/>
      <c r="G94" s="69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5.75" customHeight="1">
      <c r="A95" s="28"/>
      <c r="B95" s="69"/>
      <c r="C95" s="69"/>
      <c r="D95" s="69"/>
      <c r="E95" s="69"/>
      <c r="F95" s="69"/>
      <c r="G95" s="69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5.75" customHeight="1">
      <c r="A96" s="28"/>
      <c r="B96" s="69"/>
      <c r="C96" s="69"/>
      <c r="D96" s="69"/>
      <c r="E96" s="69"/>
      <c r="F96" s="69"/>
      <c r="G96" s="69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5.75" customHeight="1">
      <c r="A97" s="28"/>
      <c r="B97" s="69"/>
      <c r="C97" s="69"/>
      <c r="D97" s="69"/>
      <c r="E97" s="69"/>
      <c r="F97" s="69"/>
      <c r="G97" s="69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5.75" customHeight="1">
      <c r="A98" s="28"/>
      <c r="B98" s="69"/>
      <c r="C98" s="69"/>
      <c r="D98" s="69"/>
      <c r="E98" s="69"/>
      <c r="F98" s="69"/>
      <c r="G98" s="69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5.75" customHeight="1">
      <c r="A99" s="28"/>
      <c r="B99" s="69"/>
      <c r="C99" s="69"/>
      <c r="D99" s="69"/>
      <c r="E99" s="69"/>
      <c r="F99" s="69"/>
      <c r="G99" s="69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5.75" customHeight="1">
      <c r="A100" s="28"/>
      <c r="B100" s="69"/>
      <c r="C100" s="69"/>
      <c r="D100" s="69"/>
      <c r="E100" s="69"/>
      <c r="F100" s="69"/>
      <c r="G100" s="69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5.75" customHeight="1">
      <c r="A101" s="28"/>
      <c r="B101" s="69"/>
      <c r="C101" s="69"/>
      <c r="D101" s="69"/>
      <c r="E101" s="69"/>
      <c r="F101" s="69"/>
      <c r="G101" s="69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5.75" customHeight="1">
      <c r="A102" s="28"/>
      <c r="B102" s="69"/>
      <c r="C102" s="69"/>
      <c r="D102" s="69"/>
      <c r="E102" s="69"/>
      <c r="F102" s="69"/>
      <c r="G102" s="69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5.75" customHeight="1">
      <c r="A103" s="28"/>
      <c r="B103" s="69"/>
      <c r="C103" s="69"/>
      <c r="D103" s="69"/>
      <c r="E103" s="69"/>
      <c r="F103" s="69"/>
      <c r="G103" s="69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5.75" customHeight="1">
      <c r="A104" s="28"/>
      <c r="B104" s="69"/>
      <c r="C104" s="69"/>
      <c r="D104" s="69"/>
      <c r="E104" s="69"/>
      <c r="F104" s="69"/>
      <c r="G104" s="69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5.75" customHeight="1">
      <c r="A105" s="28"/>
      <c r="B105" s="69"/>
      <c r="C105" s="69"/>
      <c r="D105" s="69"/>
      <c r="E105" s="69"/>
      <c r="F105" s="69"/>
      <c r="G105" s="69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5.75" customHeight="1">
      <c r="A106" s="28"/>
      <c r="B106" s="69"/>
      <c r="C106" s="69"/>
      <c r="D106" s="69"/>
      <c r="E106" s="69"/>
      <c r="F106" s="69"/>
      <c r="G106" s="69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5.75" customHeight="1">
      <c r="A107" s="28"/>
      <c r="B107" s="69"/>
      <c r="C107" s="69"/>
      <c r="D107" s="69"/>
      <c r="E107" s="69"/>
      <c r="F107" s="69"/>
      <c r="G107" s="69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5.75" customHeight="1">
      <c r="A108" s="28"/>
      <c r="B108" s="69"/>
      <c r="C108" s="69"/>
      <c r="D108" s="69"/>
      <c r="E108" s="69"/>
      <c r="F108" s="69"/>
      <c r="G108" s="69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5.75" customHeight="1">
      <c r="A109" s="28"/>
      <c r="B109" s="69"/>
      <c r="C109" s="69"/>
      <c r="D109" s="69"/>
      <c r="E109" s="69"/>
      <c r="F109" s="69"/>
      <c r="G109" s="69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5.75" customHeight="1">
      <c r="A110" s="28"/>
      <c r="B110" s="69"/>
      <c r="C110" s="69"/>
      <c r="D110" s="69"/>
      <c r="E110" s="69"/>
      <c r="F110" s="69"/>
      <c r="G110" s="69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5.75" customHeight="1">
      <c r="A111" s="28"/>
      <c r="B111" s="69"/>
      <c r="C111" s="69"/>
      <c r="D111" s="69"/>
      <c r="E111" s="69"/>
      <c r="F111" s="69"/>
      <c r="G111" s="69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5.75" customHeight="1">
      <c r="A112" s="28"/>
      <c r="B112" s="69"/>
      <c r="C112" s="69"/>
      <c r="D112" s="69"/>
      <c r="E112" s="69"/>
      <c r="F112" s="69"/>
      <c r="G112" s="69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5.75" customHeight="1">
      <c r="A113" s="28"/>
      <c r="B113" s="69"/>
      <c r="C113" s="69"/>
      <c r="D113" s="69"/>
      <c r="E113" s="69"/>
      <c r="F113" s="69"/>
      <c r="G113" s="69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5.75" customHeight="1">
      <c r="A114" s="28"/>
      <c r="B114" s="69"/>
      <c r="C114" s="69"/>
      <c r="D114" s="69"/>
      <c r="E114" s="69"/>
      <c r="F114" s="69"/>
      <c r="G114" s="69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5.75" customHeight="1">
      <c r="A115" s="28"/>
      <c r="B115" s="69"/>
      <c r="C115" s="69"/>
      <c r="D115" s="69"/>
      <c r="E115" s="69"/>
      <c r="F115" s="69"/>
      <c r="G115" s="69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5.75" customHeight="1">
      <c r="A116" s="28"/>
      <c r="B116" s="69"/>
      <c r="C116" s="69"/>
      <c r="D116" s="69"/>
      <c r="E116" s="69"/>
      <c r="F116" s="69"/>
      <c r="G116" s="69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5.75" customHeight="1">
      <c r="A117" s="28"/>
      <c r="B117" s="69"/>
      <c r="C117" s="69"/>
      <c r="D117" s="69"/>
      <c r="E117" s="69"/>
      <c r="F117" s="69"/>
      <c r="G117" s="69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5.75" customHeight="1">
      <c r="A118" s="28"/>
      <c r="B118" s="69"/>
      <c r="C118" s="69"/>
      <c r="D118" s="69"/>
      <c r="E118" s="69"/>
      <c r="F118" s="69"/>
      <c r="G118" s="69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5.75" customHeight="1">
      <c r="A119" s="28"/>
      <c r="B119" s="69"/>
      <c r="C119" s="69"/>
      <c r="D119" s="69"/>
      <c r="E119" s="69"/>
      <c r="F119" s="69"/>
      <c r="G119" s="69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5.75" customHeight="1">
      <c r="A120" s="28"/>
      <c r="B120" s="69"/>
      <c r="C120" s="69"/>
      <c r="D120" s="69"/>
      <c r="E120" s="69"/>
      <c r="F120" s="69"/>
      <c r="G120" s="69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5.75" customHeight="1">
      <c r="A121" s="28"/>
      <c r="B121" s="69"/>
      <c r="C121" s="69"/>
      <c r="D121" s="69"/>
      <c r="E121" s="69"/>
      <c r="F121" s="69"/>
      <c r="G121" s="69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5.75" customHeight="1">
      <c r="A122" s="28"/>
      <c r="B122" s="69"/>
      <c r="C122" s="69"/>
      <c r="D122" s="69"/>
      <c r="E122" s="69"/>
      <c r="F122" s="69"/>
      <c r="G122" s="69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5.75" customHeight="1">
      <c r="A123" s="28"/>
      <c r="B123" s="69"/>
      <c r="C123" s="69"/>
      <c r="D123" s="69"/>
      <c r="E123" s="69"/>
      <c r="F123" s="69"/>
      <c r="G123" s="69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5.75" customHeight="1">
      <c r="A124" s="28"/>
      <c r="B124" s="69"/>
      <c r="C124" s="69"/>
      <c r="D124" s="69"/>
      <c r="E124" s="69"/>
      <c r="F124" s="69"/>
      <c r="G124" s="69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5.75" customHeight="1">
      <c r="A125" s="28"/>
      <c r="B125" s="69"/>
      <c r="C125" s="69"/>
      <c r="D125" s="69"/>
      <c r="E125" s="69"/>
      <c r="F125" s="69"/>
      <c r="G125" s="69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5.75" customHeight="1">
      <c r="A126" s="28"/>
      <c r="B126" s="69"/>
      <c r="C126" s="69"/>
      <c r="D126" s="69"/>
      <c r="E126" s="69"/>
      <c r="F126" s="69"/>
      <c r="G126" s="69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5.75" customHeight="1">
      <c r="A127" s="28"/>
      <c r="B127" s="69"/>
      <c r="C127" s="69"/>
      <c r="D127" s="69"/>
      <c r="E127" s="69"/>
      <c r="F127" s="69"/>
      <c r="G127" s="69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5.75" customHeight="1">
      <c r="A128" s="28"/>
      <c r="B128" s="69"/>
      <c r="C128" s="69"/>
      <c r="D128" s="69"/>
      <c r="E128" s="69"/>
      <c r="F128" s="69"/>
      <c r="G128" s="69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5.75" customHeight="1">
      <c r="A129" s="28"/>
      <c r="B129" s="69"/>
      <c r="C129" s="69"/>
      <c r="D129" s="69"/>
      <c r="E129" s="69"/>
      <c r="F129" s="69"/>
      <c r="G129" s="69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5.75" customHeight="1">
      <c r="A130" s="28"/>
      <c r="B130" s="69"/>
      <c r="C130" s="69"/>
      <c r="D130" s="69"/>
      <c r="E130" s="69"/>
      <c r="F130" s="69"/>
      <c r="G130" s="69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5.75" customHeight="1">
      <c r="A131" s="28"/>
      <c r="B131" s="69"/>
      <c r="C131" s="69"/>
      <c r="D131" s="69"/>
      <c r="E131" s="69"/>
      <c r="F131" s="69"/>
      <c r="G131" s="69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5.75" customHeight="1">
      <c r="A132" s="28"/>
      <c r="B132" s="69"/>
      <c r="C132" s="69"/>
      <c r="D132" s="69"/>
      <c r="E132" s="69"/>
      <c r="F132" s="69"/>
      <c r="G132" s="69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5.75" customHeight="1">
      <c r="A133" s="28"/>
      <c r="B133" s="69"/>
      <c r="C133" s="69"/>
      <c r="D133" s="69"/>
      <c r="E133" s="69"/>
      <c r="F133" s="69"/>
      <c r="G133" s="69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5.75" customHeight="1">
      <c r="A134" s="28"/>
      <c r="B134" s="69"/>
      <c r="C134" s="69"/>
      <c r="D134" s="69"/>
      <c r="E134" s="69"/>
      <c r="F134" s="69"/>
      <c r="G134" s="69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5.75" customHeight="1">
      <c r="A135" s="28"/>
      <c r="B135" s="69"/>
      <c r="C135" s="69"/>
      <c r="D135" s="69"/>
      <c r="E135" s="69"/>
      <c r="F135" s="69"/>
      <c r="G135" s="69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5.75" customHeight="1">
      <c r="A136" s="28"/>
      <c r="B136" s="69"/>
      <c r="C136" s="69"/>
      <c r="D136" s="69"/>
      <c r="E136" s="69"/>
      <c r="F136" s="69"/>
      <c r="G136" s="69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5.75" customHeight="1">
      <c r="A137" s="28"/>
      <c r="B137" s="69"/>
      <c r="C137" s="69"/>
      <c r="D137" s="69"/>
      <c r="E137" s="69"/>
      <c r="F137" s="69"/>
      <c r="G137" s="69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5.75" customHeight="1">
      <c r="A138" s="28"/>
      <c r="B138" s="69"/>
      <c r="C138" s="69"/>
      <c r="D138" s="69"/>
      <c r="E138" s="69"/>
      <c r="F138" s="69"/>
      <c r="G138" s="69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5.75" customHeight="1">
      <c r="A139" s="28"/>
      <c r="B139" s="69"/>
      <c r="C139" s="69"/>
      <c r="D139" s="69"/>
      <c r="E139" s="69"/>
      <c r="F139" s="69"/>
      <c r="G139" s="69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5.75" customHeight="1">
      <c r="A140" s="28"/>
      <c r="B140" s="69"/>
      <c r="C140" s="69"/>
      <c r="D140" s="69"/>
      <c r="E140" s="69"/>
      <c r="F140" s="69"/>
      <c r="G140" s="69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5.75" customHeight="1">
      <c r="A141" s="28"/>
      <c r="B141" s="69"/>
      <c r="C141" s="69"/>
      <c r="D141" s="69"/>
      <c r="E141" s="69"/>
      <c r="F141" s="69"/>
      <c r="G141" s="69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5.75" customHeight="1">
      <c r="A142" s="28"/>
      <c r="B142" s="69"/>
      <c r="C142" s="69"/>
      <c r="D142" s="69"/>
      <c r="E142" s="69"/>
      <c r="F142" s="69"/>
      <c r="G142" s="69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5.75" customHeight="1">
      <c r="A143" s="28"/>
      <c r="B143" s="69"/>
      <c r="C143" s="69"/>
      <c r="D143" s="69"/>
      <c r="E143" s="69"/>
      <c r="F143" s="69"/>
      <c r="G143" s="69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5.75" customHeight="1">
      <c r="A144" s="28"/>
      <c r="B144" s="69"/>
      <c r="C144" s="69"/>
      <c r="D144" s="69"/>
      <c r="E144" s="69"/>
      <c r="F144" s="69"/>
      <c r="G144" s="69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5.75" customHeight="1">
      <c r="A145" s="28"/>
      <c r="B145" s="69"/>
      <c r="C145" s="69"/>
      <c r="D145" s="69"/>
      <c r="E145" s="69"/>
      <c r="F145" s="69"/>
      <c r="G145" s="69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5.75" customHeight="1">
      <c r="A146" s="28"/>
      <c r="B146" s="69"/>
      <c r="C146" s="69"/>
      <c r="D146" s="69"/>
      <c r="E146" s="69"/>
      <c r="F146" s="69"/>
      <c r="G146" s="69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5.75" customHeight="1">
      <c r="A147" s="28"/>
      <c r="B147" s="69"/>
      <c r="C147" s="69"/>
      <c r="D147" s="69"/>
      <c r="E147" s="69"/>
      <c r="F147" s="69"/>
      <c r="G147" s="69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5.75" customHeight="1">
      <c r="A148" s="28"/>
      <c r="B148" s="69"/>
      <c r="C148" s="69"/>
      <c r="D148" s="69"/>
      <c r="E148" s="69"/>
      <c r="F148" s="69"/>
      <c r="G148" s="69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5.75" customHeight="1">
      <c r="A149" s="28"/>
      <c r="B149" s="69"/>
      <c r="C149" s="69"/>
      <c r="D149" s="69"/>
      <c r="E149" s="69"/>
      <c r="F149" s="69"/>
      <c r="G149" s="69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5.75" customHeight="1">
      <c r="A150" s="28"/>
      <c r="B150" s="69"/>
      <c r="C150" s="69"/>
      <c r="D150" s="69"/>
      <c r="E150" s="69"/>
      <c r="F150" s="69"/>
      <c r="G150" s="69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5.75" customHeight="1">
      <c r="A151" s="28"/>
      <c r="B151" s="69"/>
      <c r="C151" s="69"/>
      <c r="D151" s="69"/>
      <c r="E151" s="69"/>
      <c r="F151" s="69"/>
      <c r="G151" s="69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5.75" customHeight="1">
      <c r="A152" s="28"/>
      <c r="B152" s="69"/>
      <c r="C152" s="69"/>
      <c r="D152" s="69"/>
      <c r="E152" s="69"/>
      <c r="F152" s="69"/>
      <c r="G152" s="69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5.75" customHeight="1">
      <c r="A153" s="28"/>
      <c r="B153" s="69"/>
      <c r="C153" s="69"/>
      <c r="D153" s="69"/>
      <c r="E153" s="69"/>
      <c r="F153" s="69"/>
      <c r="G153" s="69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5.75" customHeight="1">
      <c r="A154" s="28"/>
      <c r="B154" s="69"/>
      <c r="C154" s="69"/>
      <c r="D154" s="69"/>
      <c r="E154" s="69"/>
      <c r="F154" s="69"/>
      <c r="G154" s="69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5.75" customHeight="1">
      <c r="A155" s="28"/>
      <c r="B155" s="69"/>
      <c r="C155" s="69"/>
      <c r="D155" s="69"/>
      <c r="E155" s="69"/>
      <c r="F155" s="69"/>
      <c r="G155" s="69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5.75" customHeight="1">
      <c r="A156" s="28"/>
      <c r="B156" s="69"/>
      <c r="C156" s="69"/>
      <c r="D156" s="69"/>
      <c r="E156" s="69"/>
      <c r="F156" s="69"/>
      <c r="G156" s="69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5.75" customHeight="1">
      <c r="A157" s="28"/>
      <c r="B157" s="69"/>
      <c r="C157" s="69"/>
      <c r="D157" s="69"/>
      <c r="E157" s="69"/>
      <c r="F157" s="69"/>
      <c r="G157" s="69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5.75" customHeight="1">
      <c r="A158" s="28"/>
      <c r="B158" s="69"/>
      <c r="C158" s="69"/>
      <c r="D158" s="69"/>
      <c r="E158" s="69"/>
      <c r="F158" s="69"/>
      <c r="G158" s="69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5.75" customHeight="1">
      <c r="A159" s="28"/>
      <c r="B159" s="69"/>
      <c r="C159" s="69"/>
      <c r="D159" s="69"/>
      <c r="E159" s="69"/>
      <c r="F159" s="69"/>
      <c r="G159" s="69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5.75" customHeight="1">
      <c r="A160" s="28"/>
      <c r="B160" s="69"/>
      <c r="C160" s="69"/>
      <c r="D160" s="69"/>
      <c r="E160" s="69"/>
      <c r="F160" s="69"/>
      <c r="G160" s="69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5.75" customHeight="1">
      <c r="A161" s="28"/>
      <c r="B161" s="69"/>
      <c r="C161" s="69"/>
      <c r="D161" s="69"/>
      <c r="E161" s="69"/>
      <c r="F161" s="69"/>
      <c r="G161" s="69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5.75" customHeight="1">
      <c r="A162" s="28"/>
      <c r="B162" s="69"/>
      <c r="C162" s="69"/>
      <c r="D162" s="69"/>
      <c r="E162" s="69"/>
      <c r="F162" s="69"/>
      <c r="G162" s="69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5.75" customHeight="1">
      <c r="A163" s="28"/>
      <c r="B163" s="69"/>
      <c r="C163" s="69"/>
      <c r="D163" s="69"/>
      <c r="E163" s="69"/>
      <c r="F163" s="69"/>
      <c r="G163" s="69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5.75" customHeight="1">
      <c r="A164" s="28"/>
      <c r="B164" s="69"/>
      <c r="C164" s="69"/>
      <c r="D164" s="69"/>
      <c r="E164" s="69"/>
      <c r="F164" s="69"/>
      <c r="G164" s="69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5.75" customHeight="1">
      <c r="A165" s="28"/>
      <c r="B165" s="69"/>
      <c r="C165" s="69"/>
      <c r="D165" s="69"/>
      <c r="E165" s="69"/>
      <c r="F165" s="69"/>
      <c r="G165" s="69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5.75" customHeight="1">
      <c r="A166" s="28"/>
      <c r="B166" s="69"/>
      <c r="C166" s="69"/>
      <c r="D166" s="69"/>
      <c r="E166" s="69"/>
      <c r="F166" s="69"/>
      <c r="G166" s="69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5.75" customHeight="1">
      <c r="A167" s="28"/>
      <c r="B167" s="69"/>
      <c r="C167" s="69"/>
      <c r="D167" s="69"/>
      <c r="E167" s="69"/>
      <c r="F167" s="69"/>
      <c r="G167" s="69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5.75" customHeight="1">
      <c r="A168" s="28"/>
      <c r="B168" s="69"/>
      <c r="C168" s="69"/>
      <c r="D168" s="69"/>
      <c r="E168" s="69"/>
      <c r="F168" s="69"/>
      <c r="G168" s="69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5.75" customHeight="1">
      <c r="A169" s="28"/>
      <c r="B169" s="69"/>
      <c r="C169" s="69"/>
      <c r="D169" s="69"/>
      <c r="E169" s="69"/>
      <c r="F169" s="69"/>
      <c r="G169" s="69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5.75" customHeight="1">
      <c r="A170" s="28"/>
      <c r="B170" s="69"/>
      <c r="C170" s="69"/>
      <c r="D170" s="69"/>
      <c r="E170" s="69"/>
      <c r="F170" s="69"/>
      <c r="G170" s="69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5.75" customHeight="1">
      <c r="A171" s="28"/>
      <c r="B171" s="69"/>
      <c r="C171" s="69"/>
      <c r="D171" s="69"/>
      <c r="E171" s="69"/>
      <c r="F171" s="69"/>
      <c r="G171" s="69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5.75" customHeight="1">
      <c r="A172" s="28"/>
      <c r="B172" s="69"/>
      <c r="C172" s="69"/>
      <c r="D172" s="69"/>
      <c r="E172" s="69"/>
      <c r="F172" s="69"/>
      <c r="G172" s="69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5.75" customHeight="1">
      <c r="A173" s="28"/>
      <c r="B173" s="69"/>
      <c r="C173" s="69"/>
      <c r="D173" s="69"/>
      <c r="E173" s="69"/>
      <c r="F173" s="69"/>
      <c r="G173" s="69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5.75" customHeight="1">
      <c r="A174" s="28"/>
      <c r="B174" s="69"/>
      <c r="C174" s="69"/>
      <c r="D174" s="69"/>
      <c r="E174" s="69"/>
      <c r="F174" s="69"/>
      <c r="G174" s="69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5.75" customHeight="1">
      <c r="A175" s="28"/>
      <c r="B175" s="69"/>
      <c r="C175" s="69"/>
      <c r="D175" s="69"/>
      <c r="E175" s="69"/>
      <c r="F175" s="69"/>
      <c r="G175" s="69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5.75" customHeight="1">
      <c r="A176" s="28"/>
      <c r="B176" s="69"/>
      <c r="C176" s="69"/>
      <c r="D176" s="69"/>
      <c r="E176" s="69"/>
      <c r="F176" s="69"/>
      <c r="G176" s="69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5.75" customHeight="1">
      <c r="A177" s="28"/>
      <c r="B177" s="69"/>
      <c r="C177" s="69"/>
      <c r="D177" s="69"/>
      <c r="E177" s="69"/>
      <c r="F177" s="69"/>
      <c r="G177" s="69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5.75" customHeight="1">
      <c r="A178" s="28"/>
      <c r="B178" s="69"/>
      <c r="C178" s="69"/>
      <c r="D178" s="69"/>
      <c r="E178" s="69"/>
      <c r="F178" s="69"/>
      <c r="G178" s="69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5.75" customHeight="1">
      <c r="A179" s="28"/>
      <c r="B179" s="69"/>
      <c r="C179" s="69"/>
      <c r="D179" s="69"/>
      <c r="E179" s="69"/>
      <c r="F179" s="69"/>
      <c r="G179" s="69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5.75" customHeight="1">
      <c r="A180" s="28"/>
      <c r="B180" s="69"/>
      <c r="C180" s="69"/>
      <c r="D180" s="69"/>
      <c r="E180" s="69"/>
      <c r="F180" s="69"/>
      <c r="G180" s="69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5.75" customHeight="1">
      <c r="A181" s="28"/>
      <c r="B181" s="69"/>
      <c r="C181" s="69"/>
      <c r="D181" s="69"/>
      <c r="E181" s="69"/>
      <c r="F181" s="69"/>
      <c r="G181" s="69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5.75" customHeight="1">
      <c r="A182" s="28"/>
      <c r="B182" s="69"/>
      <c r="C182" s="69"/>
      <c r="D182" s="69"/>
      <c r="E182" s="69"/>
      <c r="F182" s="69"/>
      <c r="G182" s="69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5.75" customHeight="1">
      <c r="A183" s="28"/>
      <c r="B183" s="69"/>
      <c r="C183" s="69"/>
      <c r="D183" s="69"/>
      <c r="E183" s="69"/>
      <c r="F183" s="69"/>
      <c r="G183" s="69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5.75" customHeight="1">
      <c r="A184" s="28"/>
      <c r="B184" s="69"/>
      <c r="C184" s="69"/>
      <c r="D184" s="69"/>
      <c r="E184" s="69"/>
      <c r="F184" s="69"/>
      <c r="G184" s="69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5.75" customHeight="1">
      <c r="A185" s="28"/>
      <c r="B185" s="69"/>
      <c r="C185" s="69"/>
      <c r="D185" s="69"/>
      <c r="E185" s="69"/>
      <c r="F185" s="69"/>
      <c r="G185" s="69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5.75" customHeight="1">
      <c r="A186" s="28"/>
      <c r="B186" s="69"/>
      <c r="C186" s="69"/>
      <c r="D186" s="69"/>
      <c r="E186" s="69"/>
      <c r="F186" s="69"/>
      <c r="G186" s="69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5.75" customHeight="1">
      <c r="A187" s="28"/>
      <c r="B187" s="69"/>
      <c r="C187" s="69"/>
      <c r="D187" s="69"/>
      <c r="E187" s="69"/>
      <c r="F187" s="69"/>
      <c r="G187" s="69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5.75" customHeight="1">
      <c r="A188" s="28"/>
      <c r="B188" s="69"/>
      <c r="C188" s="69"/>
      <c r="D188" s="69"/>
      <c r="E188" s="69"/>
      <c r="F188" s="69"/>
      <c r="G188" s="69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5.75" customHeight="1">
      <c r="A189" s="28"/>
      <c r="B189" s="69"/>
      <c r="C189" s="69"/>
      <c r="D189" s="69"/>
      <c r="E189" s="69"/>
      <c r="F189" s="69"/>
      <c r="G189" s="69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5.75" customHeight="1">
      <c r="A190" s="28"/>
      <c r="B190" s="69"/>
      <c r="C190" s="69"/>
      <c r="D190" s="69"/>
      <c r="E190" s="69"/>
      <c r="F190" s="69"/>
      <c r="G190" s="69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5.75" customHeight="1">
      <c r="A191" s="28"/>
      <c r="B191" s="69"/>
      <c r="C191" s="69"/>
      <c r="D191" s="69"/>
      <c r="E191" s="69"/>
      <c r="F191" s="69"/>
      <c r="G191" s="69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5.75" customHeight="1">
      <c r="A192" s="28"/>
      <c r="B192" s="69"/>
      <c r="C192" s="69"/>
      <c r="D192" s="69"/>
      <c r="E192" s="69"/>
      <c r="F192" s="69"/>
      <c r="G192" s="69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5.75" customHeight="1">
      <c r="A193" s="28"/>
      <c r="B193" s="69"/>
      <c r="C193" s="69"/>
      <c r="D193" s="69"/>
      <c r="E193" s="69"/>
      <c r="F193" s="69"/>
      <c r="G193" s="69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5.75" customHeight="1">
      <c r="A194" s="28"/>
      <c r="B194" s="69"/>
      <c r="C194" s="69"/>
      <c r="D194" s="69"/>
      <c r="E194" s="69"/>
      <c r="F194" s="69"/>
      <c r="G194" s="69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5.75" customHeight="1">
      <c r="A195" s="28"/>
      <c r="B195" s="69"/>
      <c r="C195" s="69"/>
      <c r="D195" s="69"/>
      <c r="E195" s="69"/>
      <c r="F195" s="69"/>
      <c r="G195" s="69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5.75" customHeight="1">
      <c r="A196" s="28"/>
      <c r="B196" s="69"/>
      <c r="C196" s="69"/>
      <c r="D196" s="69"/>
      <c r="E196" s="69"/>
      <c r="F196" s="69"/>
      <c r="G196" s="69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5.75" customHeight="1">
      <c r="A197" s="28"/>
      <c r="B197" s="69"/>
      <c r="C197" s="69"/>
      <c r="D197" s="69"/>
      <c r="E197" s="69"/>
      <c r="F197" s="69"/>
      <c r="G197" s="69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5.75" customHeight="1">
      <c r="A198" s="28"/>
      <c r="B198" s="69"/>
      <c r="C198" s="69"/>
      <c r="D198" s="69"/>
      <c r="E198" s="69"/>
      <c r="F198" s="69"/>
      <c r="G198" s="69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5.75" customHeight="1">
      <c r="A199" s="28"/>
      <c r="B199" s="69"/>
      <c r="C199" s="69"/>
      <c r="D199" s="69"/>
      <c r="E199" s="69"/>
      <c r="F199" s="69"/>
      <c r="G199" s="69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5.75" customHeight="1">
      <c r="A200" s="28"/>
      <c r="B200" s="69"/>
      <c r="C200" s="69"/>
      <c r="D200" s="69"/>
      <c r="E200" s="69"/>
      <c r="F200" s="69"/>
      <c r="G200" s="69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5.75" customHeight="1">
      <c r="A201" s="28"/>
      <c r="B201" s="69"/>
      <c r="C201" s="69"/>
      <c r="D201" s="69"/>
      <c r="E201" s="69"/>
      <c r="F201" s="69"/>
      <c r="G201" s="69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5.75" customHeight="1">
      <c r="A202" s="28"/>
      <c r="B202" s="69"/>
      <c r="C202" s="69"/>
      <c r="D202" s="69"/>
      <c r="E202" s="69"/>
      <c r="F202" s="69"/>
      <c r="G202" s="69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5.75" customHeight="1">
      <c r="A203" s="28"/>
      <c r="B203" s="69"/>
      <c r="C203" s="69"/>
      <c r="D203" s="69"/>
      <c r="E203" s="69"/>
      <c r="F203" s="69"/>
      <c r="G203" s="69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5.75" customHeight="1">
      <c r="A204" s="28"/>
      <c r="B204" s="69"/>
      <c r="C204" s="69"/>
      <c r="D204" s="69"/>
      <c r="E204" s="69"/>
      <c r="F204" s="69"/>
      <c r="G204" s="69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5.75" customHeight="1">
      <c r="A205" s="28"/>
      <c r="B205" s="69"/>
      <c r="C205" s="69"/>
      <c r="D205" s="69"/>
      <c r="E205" s="69"/>
      <c r="F205" s="69"/>
      <c r="G205" s="69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5.75" customHeight="1">
      <c r="A206" s="28"/>
      <c r="B206" s="69"/>
      <c r="C206" s="69"/>
      <c r="D206" s="69"/>
      <c r="E206" s="69"/>
      <c r="F206" s="69"/>
      <c r="G206" s="69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5.75" customHeight="1">
      <c r="A207" s="28"/>
      <c r="B207" s="69"/>
      <c r="C207" s="69"/>
      <c r="D207" s="69"/>
      <c r="E207" s="69"/>
      <c r="F207" s="69"/>
      <c r="G207" s="69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5.75" customHeight="1">
      <c r="A208" s="28"/>
      <c r="B208" s="69"/>
      <c r="C208" s="69"/>
      <c r="D208" s="69"/>
      <c r="E208" s="69"/>
      <c r="F208" s="69"/>
      <c r="G208" s="69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5.75" customHeight="1">
      <c r="A209" s="28"/>
      <c r="B209" s="69"/>
      <c r="C209" s="69"/>
      <c r="D209" s="69"/>
      <c r="E209" s="69"/>
      <c r="F209" s="69"/>
      <c r="G209" s="69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5.75" customHeight="1">
      <c r="A210" s="28"/>
      <c r="B210" s="69"/>
      <c r="C210" s="69"/>
      <c r="D210" s="69"/>
      <c r="E210" s="69"/>
      <c r="F210" s="69"/>
      <c r="G210" s="69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5.75" customHeight="1">
      <c r="A211" s="28"/>
      <c r="B211" s="69"/>
      <c r="C211" s="69"/>
      <c r="D211" s="69"/>
      <c r="E211" s="69"/>
      <c r="F211" s="69"/>
      <c r="G211" s="69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5.75" customHeight="1">
      <c r="A212" s="28"/>
      <c r="B212" s="69"/>
      <c r="C212" s="69"/>
      <c r="D212" s="69"/>
      <c r="E212" s="69"/>
      <c r="F212" s="69"/>
      <c r="G212" s="69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5.75" customHeight="1">
      <c r="A213" s="28"/>
      <c r="B213" s="69"/>
      <c r="C213" s="69"/>
      <c r="D213" s="69"/>
      <c r="E213" s="69"/>
      <c r="F213" s="69"/>
      <c r="G213" s="69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5.75" customHeight="1">
      <c r="A214" s="28"/>
      <c r="B214" s="69"/>
      <c r="C214" s="69"/>
      <c r="D214" s="69"/>
      <c r="E214" s="69"/>
      <c r="F214" s="69"/>
      <c r="G214" s="69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5.75" customHeight="1">
      <c r="A215" s="28"/>
      <c r="B215" s="69"/>
      <c r="C215" s="69"/>
      <c r="D215" s="69"/>
      <c r="E215" s="69"/>
      <c r="F215" s="69"/>
      <c r="G215" s="69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5.75" customHeight="1">
      <c r="A216" s="28"/>
      <c r="B216" s="69"/>
      <c r="C216" s="69"/>
      <c r="D216" s="69"/>
      <c r="E216" s="69"/>
      <c r="F216" s="69"/>
      <c r="G216" s="69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5.75" customHeight="1">
      <c r="A217" s="28"/>
      <c r="B217" s="69"/>
      <c r="C217" s="69"/>
      <c r="D217" s="69"/>
      <c r="E217" s="69"/>
      <c r="F217" s="69"/>
      <c r="G217" s="69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5.75" customHeight="1">
      <c r="A218" s="28"/>
      <c r="B218" s="69"/>
      <c r="C218" s="69"/>
      <c r="D218" s="69"/>
      <c r="E218" s="69"/>
      <c r="F218" s="69"/>
      <c r="G218" s="69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5.75" customHeight="1">
      <c r="A219" s="28"/>
      <c r="B219" s="69"/>
      <c r="C219" s="69"/>
      <c r="D219" s="69"/>
      <c r="E219" s="69"/>
      <c r="F219" s="69"/>
      <c r="G219" s="69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5.75" customHeight="1">
      <c r="A220" s="28"/>
      <c r="B220" s="69"/>
      <c r="C220" s="69"/>
      <c r="D220" s="69"/>
      <c r="E220" s="69"/>
      <c r="F220" s="69"/>
      <c r="G220" s="69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B7B7B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15" width="6.57"/>
    <col customWidth="1" min="16" max="26" width="8.71"/>
  </cols>
  <sheetData>
    <row r="1" ht="93.0" customHeight="1">
      <c r="A1" s="41">
        <v>2013.0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44" t="s">
        <v>29</v>
      </c>
      <c r="O1" s="70" t="s">
        <v>1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5.75" customHeight="1">
      <c r="A2" s="75" t="s">
        <v>45</v>
      </c>
      <c r="B2" s="79">
        <f>'Raw Data Entered'!C24</f>
        <v>0</v>
      </c>
      <c r="C2" s="80">
        <f>'Raw Data Entered'!D24</f>
        <v>0</v>
      </c>
      <c r="D2" s="79">
        <f>'Raw Data Entered'!E24</f>
        <v>0</v>
      </c>
      <c r="E2" s="80">
        <f>'Raw Data Entered'!F24</f>
        <v>0</v>
      </c>
      <c r="F2" s="79">
        <f>'Raw Data Entered'!G24</f>
        <v>0</v>
      </c>
      <c r="G2" s="79">
        <f>'Raw Data Entered'!H24</f>
        <v>0</v>
      </c>
      <c r="H2" s="80">
        <f>'Raw Data Entered'!I24</f>
        <v>1</v>
      </c>
      <c r="I2" s="79">
        <f>'Raw Data Entered'!J24</f>
        <v>0</v>
      </c>
      <c r="J2" s="80">
        <f>'Raw Data Entered'!K24</f>
        <v>0</v>
      </c>
      <c r="K2" s="79">
        <f>'Raw Data Entered'!L24</f>
        <v>0</v>
      </c>
      <c r="L2" s="79">
        <f>'Raw Data Entered'!M24</f>
        <v>0</v>
      </c>
      <c r="M2" s="79">
        <f>'Raw Data Entered'!N24</f>
        <v>0</v>
      </c>
      <c r="N2" s="79">
        <f>'Raw Data Entered'!O24</f>
        <v>0</v>
      </c>
      <c r="O2" s="81">
        <f>'Raw Data Entered'!P24</f>
        <v>1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>
      <c r="A3" s="75" t="s">
        <v>46</v>
      </c>
      <c r="B3" s="79">
        <f>'Raw Data Entered'!C25</f>
        <v>0</v>
      </c>
      <c r="C3" s="80">
        <f>'Raw Data Entered'!D25</f>
        <v>0</v>
      </c>
      <c r="D3" s="79">
        <f>'Raw Data Entered'!E25</f>
        <v>0</v>
      </c>
      <c r="E3" s="80">
        <f>'Raw Data Entered'!F25</f>
        <v>0</v>
      </c>
      <c r="F3" s="79">
        <f>'Raw Data Entered'!G25</f>
        <v>0</v>
      </c>
      <c r="G3" s="79">
        <f>'Raw Data Entered'!H25</f>
        <v>0</v>
      </c>
      <c r="H3" s="80">
        <f>'Raw Data Entered'!I25</f>
        <v>0</v>
      </c>
      <c r="I3" s="79">
        <f>'Raw Data Entered'!J25</f>
        <v>0</v>
      </c>
      <c r="J3" s="80">
        <f>'Raw Data Entered'!K25</f>
        <v>0</v>
      </c>
      <c r="K3" s="79">
        <f>'Raw Data Entered'!L25</f>
        <v>0</v>
      </c>
      <c r="L3" s="79">
        <f>'Raw Data Entered'!M25</f>
        <v>0</v>
      </c>
      <c r="M3" s="79">
        <f>'Raw Data Entered'!N25</f>
        <v>0</v>
      </c>
      <c r="N3" s="79">
        <f>'Raw Data Entered'!O25</f>
        <v>0</v>
      </c>
      <c r="O3" s="81">
        <f>'Raw Data Entered'!P25</f>
        <v>0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ht="15.75" customHeight="1">
      <c r="A4" s="75" t="s">
        <v>34</v>
      </c>
      <c r="B4" s="84">
        <f>'Raw Data Entered'!C26</f>
        <v>0</v>
      </c>
      <c r="C4" s="85">
        <f>'Raw Data Entered'!D26</f>
        <v>0</v>
      </c>
      <c r="D4" s="86">
        <f>'Raw Data Entered'!E26</f>
        <v>0</v>
      </c>
      <c r="E4" s="85">
        <f>'Raw Data Entered'!F26</f>
        <v>0</v>
      </c>
      <c r="F4" s="86">
        <f>'Raw Data Entered'!G26</f>
        <v>1</v>
      </c>
      <c r="G4" s="86">
        <f>'Raw Data Entered'!H26</f>
        <v>0</v>
      </c>
      <c r="H4" s="85">
        <f>'Raw Data Entered'!I26</f>
        <v>0</v>
      </c>
      <c r="I4" s="86">
        <f>'Raw Data Entered'!J26</f>
        <v>0</v>
      </c>
      <c r="J4" s="85">
        <f>'Raw Data Entered'!K26</f>
        <v>0</v>
      </c>
      <c r="K4" s="86">
        <f>'Raw Data Entered'!L26</f>
        <v>0</v>
      </c>
      <c r="L4" s="86">
        <f>'Raw Data Entered'!M26</f>
        <v>1</v>
      </c>
      <c r="M4" s="86">
        <f>'Raw Data Entered'!N26</f>
        <v>0</v>
      </c>
      <c r="N4" s="87">
        <f>'Raw Data Entered'!O26</f>
        <v>0</v>
      </c>
      <c r="O4" s="55">
        <f>'Raw Data Entered'!P26</f>
        <v>2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5.75" customHeight="1">
      <c r="A5" s="75" t="s">
        <v>35</v>
      </c>
      <c r="B5" s="88">
        <f>'Raw Data Entered'!C27</f>
        <v>1</v>
      </c>
      <c r="C5" s="89">
        <f>'Raw Data Entered'!D27</f>
        <v>0</v>
      </c>
      <c r="D5" s="88">
        <f>'Raw Data Entered'!E27</f>
        <v>0</v>
      </c>
      <c r="E5" s="89">
        <f>'Raw Data Entered'!F27</f>
        <v>1</v>
      </c>
      <c r="F5" s="88">
        <f>'Raw Data Entered'!G27</f>
        <v>1</v>
      </c>
      <c r="G5" s="88">
        <f>'Raw Data Entered'!H27</f>
        <v>1</v>
      </c>
      <c r="H5" s="89">
        <f>'Raw Data Entered'!I27</f>
        <v>0</v>
      </c>
      <c r="I5" s="88">
        <f>'Raw Data Entered'!J27</f>
        <v>0</v>
      </c>
      <c r="J5" s="89">
        <f>'Raw Data Entered'!K27</f>
        <v>0</v>
      </c>
      <c r="K5" s="88">
        <f>'Raw Data Entered'!L27</f>
        <v>0</v>
      </c>
      <c r="L5" s="88">
        <f>'Raw Data Entered'!M27</f>
        <v>1</v>
      </c>
      <c r="M5" s="88">
        <f>'Raw Data Entered'!N27</f>
        <v>0</v>
      </c>
      <c r="N5" s="90">
        <f>'Raw Data Entered'!O27</f>
        <v>0</v>
      </c>
      <c r="O5" s="91">
        <f>'Raw Data Entered'!P27</f>
        <v>5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>
      <c r="A6" s="75" t="s">
        <v>36</v>
      </c>
      <c r="B6" s="88">
        <f>'Raw Data Entered'!C28</f>
        <v>0</v>
      </c>
      <c r="C6" s="89">
        <f>'Raw Data Entered'!D28</f>
        <v>0</v>
      </c>
      <c r="D6" s="88">
        <f>'Raw Data Entered'!E28</f>
        <v>0</v>
      </c>
      <c r="E6" s="89">
        <f>'Raw Data Entered'!F28</f>
        <v>0</v>
      </c>
      <c r="F6" s="88">
        <f>'Raw Data Entered'!G28</f>
        <v>2</v>
      </c>
      <c r="G6" s="88">
        <f>'Raw Data Entered'!H28</f>
        <v>0</v>
      </c>
      <c r="H6" s="89">
        <f>'Raw Data Entered'!I28</f>
        <v>0</v>
      </c>
      <c r="I6" s="88">
        <f>'Raw Data Entered'!J28</f>
        <v>0</v>
      </c>
      <c r="J6" s="89">
        <f>'Raw Data Entered'!K28</f>
        <v>0</v>
      </c>
      <c r="K6" s="88">
        <f>'Raw Data Entered'!L28</f>
        <v>0</v>
      </c>
      <c r="L6" s="88">
        <f>'Raw Data Entered'!M28</f>
        <v>0</v>
      </c>
      <c r="M6" s="88">
        <f>'Raw Data Entered'!N28</f>
        <v>0</v>
      </c>
      <c r="N6" s="90">
        <f>'Raw Data Entered'!O28</f>
        <v>0</v>
      </c>
      <c r="O6" s="91">
        <f>'Raw Data Entered'!P28</f>
        <v>2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5.75" customHeight="1">
      <c r="A7" s="75" t="s">
        <v>37</v>
      </c>
      <c r="B7" s="88">
        <f>'Raw Data Entered'!C29</f>
        <v>4</v>
      </c>
      <c r="C7" s="89">
        <f>'Raw Data Entered'!D29</f>
        <v>0</v>
      </c>
      <c r="D7" s="88">
        <f>'Raw Data Entered'!E29</f>
        <v>0</v>
      </c>
      <c r="E7" s="89">
        <f>'Raw Data Entered'!F29</f>
        <v>0</v>
      </c>
      <c r="F7" s="88">
        <f>'Raw Data Entered'!G29</f>
        <v>0</v>
      </c>
      <c r="G7" s="88">
        <f>'Raw Data Entered'!H29</f>
        <v>0</v>
      </c>
      <c r="H7" s="89">
        <f>'Raw Data Entered'!I29</f>
        <v>0</v>
      </c>
      <c r="I7" s="88">
        <f>'Raw Data Entered'!J29</f>
        <v>1</v>
      </c>
      <c r="J7" s="89">
        <f>'Raw Data Entered'!K29</f>
        <v>0</v>
      </c>
      <c r="K7" s="88">
        <f>'Raw Data Entered'!L29</f>
        <v>0</v>
      </c>
      <c r="L7" s="88">
        <f>'Raw Data Entered'!M29</f>
        <v>0</v>
      </c>
      <c r="M7" s="88">
        <f>'Raw Data Entered'!N29</f>
        <v>0</v>
      </c>
      <c r="N7" s="90">
        <f>'Raw Data Entered'!O29</f>
        <v>0</v>
      </c>
      <c r="O7" s="91">
        <f>'Raw Data Entered'!P29</f>
        <v>5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5.75" customHeight="1">
      <c r="A8" s="75" t="s">
        <v>38</v>
      </c>
      <c r="B8" s="88">
        <f>'Raw Data Entered'!C30</f>
        <v>2</v>
      </c>
      <c r="C8" s="89">
        <f>'Raw Data Entered'!D30</f>
        <v>0</v>
      </c>
      <c r="D8" s="88">
        <f>'Raw Data Entered'!E30</f>
        <v>0</v>
      </c>
      <c r="E8" s="89">
        <f>'Raw Data Entered'!F30</f>
        <v>0</v>
      </c>
      <c r="F8" s="88">
        <f>'Raw Data Entered'!G30</f>
        <v>0</v>
      </c>
      <c r="G8" s="88">
        <f>'Raw Data Entered'!H30</f>
        <v>0</v>
      </c>
      <c r="H8" s="89">
        <f>'Raw Data Entered'!I30</f>
        <v>0</v>
      </c>
      <c r="I8" s="88">
        <f>'Raw Data Entered'!J30</f>
        <v>1</v>
      </c>
      <c r="J8" s="89">
        <f>'Raw Data Entered'!K30</f>
        <v>0</v>
      </c>
      <c r="K8" s="88">
        <f>'Raw Data Entered'!L30</f>
        <v>0</v>
      </c>
      <c r="L8" s="88">
        <f>'Raw Data Entered'!M30</f>
        <v>1</v>
      </c>
      <c r="M8" s="88">
        <f>'Raw Data Entered'!N30</f>
        <v>0</v>
      </c>
      <c r="N8" s="90">
        <f>'Raw Data Entered'!O30</f>
        <v>0</v>
      </c>
      <c r="O8" s="91">
        <f>'Raw Data Entered'!P30</f>
        <v>4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5.75" customHeight="1">
      <c r="A9" s="75" t="s">
        <v>39</v>
      </c>
      <c r="B9" s="88">
        <f>'Raw Data Entered'!C31</f>
        <v>2</v>
      </c>
      <c r="C9" s="89">
        <f>'Raw Data Entered'!D31</f>
        <v>0</v>
      </c>
      <c r="D9" s="88">
        <f>'Raw Data Entered'!E31</f>
        <v>0</v>
      </c>
      <c r="E9" s="89">
        <f>'Raw Data Entered'!F31</f>
        <v>1</v>
      </c>
      <c r="F9" s="88">
        <f>'Raw Data Entered'!G31</f>
        <v>2</v>
      </c>
      <c r="G9" s="88">
        <f>'Raw Data Entered'!H31</f>
        <v>0</v>
      </c>
      <c r="H9" s="89">
        <f>'Raw Data Entered'!I31</f>
        <v>0</v>
      </c>
      <c r="I9" s="88">
        <f>'Raw Data Entered'!J31</f>
        <v>1</v>
      </c>
      <c r="J9" s="89">
        <f>'Raw Data Entered'!K31</f>
        <v>0</v>
      </c>
      <c r="K9" s="88">
        <f>'Raw Data Entered'!L31</f>
        <v>0</v>
      </c>
      <c r="L9" s="88">
        <f>'Raw Data Entered'!M31</f>
        <v>1</v>
      </c>
      <c r="M9" s="88">
        <f>'Raw Data Entered'!N31</f>
        <v>0</v>
      </c>
      <c r="N9" s="90">
        <f>'Raw Data Entered'!O31</f>
        <v>0</v>
      </c>
      <c r="O9" s="91">
        <f>'Raw Data Entered'!P31</f>
        <v>7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15.75" customHeight="1">
      <c r="A10" s="75" t="s">
        <v>40</v>
      </c>
      <c r="B10" s="88">
        <f>'Raw Data Entered'!C32</f>
        <v>3</v>
      </c>
      <c r="C10" s="89">
        <f>'Raw Data Entered'!D32</f>
        <v>0</v>
      </c>
      <c r="D10" s="88">
        <f>'Raw Data Entered'!E32</f>
        <v>0</v>
      </c>
      <c r="E10" s="89">
        <f>'Raw Data Entered'!F32</f>
        <v>0</v>
      </c>
      <c r="F10" s="88">
        <f>'Raw Data Entered'!G32</f>
        <v>3</v>
      </c>
      <c r="G10" s="88">
        <f>'Raw Data Entered'!H32</f>
        <v>0</v>
      </c>
      <c r="H10" s="89">
        <f>'Raw Data Entered'!I32</f>
        <v>0</v>
      </c>
      <c r="I10" s="88">
        <f>'Raw Data Entered'!J32</f>
        <v>0</v>
      </c>
      <c r="J10" s="89">
        <f>'Raw Data Entered'!K32</f>
        <v>0</v>
      </c>
      <c r="K10" s="88">
        <f>'Raw Data Entered'!L32</f>
        <v>1</v>
      </c>
      <c r="L10" s="88">
        <f>'Raw Data Entered'!M32</f>
        <v>0</v>
      </c>
      <c r="M10" s="88">
        <f>'Raw Data Entered'!N32</f>
        <v>0</v>
      </c>
      <c r="N10" s="90">
        <f>'Raw Data Entered'!O32</f>
        <v>0</v>
      </c>
      <c r="O10" s="91">
        <f>'Raw Data Entered'!P32</f>
        <v>7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>
      <c r="A11" s="75" t="s">
        <v>41</v>
      </c>
      <c r="B11" s="88">
        <f>'Raw Data Entered'!C33</f>
        <v>1</v>
      </c>
      <c r="C11" s="89">
        <f>'Raw Data Entered'!D33</f>
        <v>0</v>
      </c>
      <c r="D11" s="88">
        <f>'Raw Data Entered'!E33</f>
        <v>0</v>
      </c>
      <c r="E11" s="89">
        <f>'Raw Data Entered'!F33</f>
        <v>1</v>
      </c>
      <c r="F11" s="88">
        <f>'Raw Data Entered'!G33</f>
        <v>0</v>
      </c>
      <c r="G11" s="88">
        <f>'Raw Data Entered'!H33</f>
        <v>0</v>
      </c>
      <c r="H11" s="89">
        <f>'Raw Data Entered'!I33</f>
        <v>0</v>
      </c>
      <c r="I11" s="88">
        <f>'Raw Data Entered'!J33</f>
        <v>0</v>
      </c>
      <c r="J11" s="89">
        <f>'Raw Data Entered'!K33</f>
        <v>1</v>
      </c>
      <c r="K11" s="88">
        <f>'Raw Data Entered'!L33</f>
        <v>0</v>
      </c>
      <c r="L11" s="88">
        <f>'Raw Data Entered'!M33</f>
        <v>0</v>
      </c>
      <c r="M11" s="88">
        <f>'Raw Data Entered'!N33</f>
        <v>0</v>
      </c>
      <c r="N11" s="90">
        <f>'Raw Data Entered'!O33</f>
        <v>0</v>
      </c>
      <c r="O11" s="91">
        <f>'Raw Data Entered'!P33</f>
        <v>3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5.75" customHeight="1">
      <c r="A12" s="75" t="s">
        <v>42</v>
      </c>
      <c r="B12" s="88">
        <f>'Raw Data Entered'!C34</f>
        <v>1</v>
      </c>
      <c r="C12" s="89">
        <f>'Raw Data Entered'!D34</f>
        <v>0</v>
      </c>
      <c r="D12" s="88">
        <f>'Raw Data Entered'!E34</f>
        <v>0</v>
      </c>
      <c r="E12" s="89">
        <f>'Raw Data Entered'!F34</f>
        <v>0</v>
      </c>
      <c r="F12" s="88">
        <f>'Raw Data Entered'!G34</f>
        <v>0</v>
      </c>
      <c r="G12" s="88">
        <f>'Raw Data Entered'!H34</f>
        <v>0</v>
      </c>
      <c r="H12" s="89">
        <f>'Raw Data Entered'!I34</f>
        <v>0</v>
      </c>
      <c r="I12" s="88">
        <f>'Raw Data Entered'!J34</f>
        <v>1</v>
      </c>
      <c r="J12" s="89">
        <f>'Raw Data Entered'!K34</f>
        <v>0</v>
      </c>
      <c r="K12" s="88">
        <f>'Raw Data Entered'!L34</f>
        <v>0</v>
      </c>
      <c r="L12" s="88">
        <f>'Raw Data Entered'!M34</f>
        <v>0</v>
      </c>
      <c r="M12" s="88">
        <f>'Raw Data Entered'!N34</f>
        <v>0</v>
      </c>
      <c r="N12" s="90">
        <f>'Raw Data Entered'!O34</f>
        <v>0</v>
      </c>
      <c r="O12" s="91">
        <f>'Raw Data Entered'!P34</f>
        <v>2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>
      <c r="A13" s="75" t="s">
        <v>43</v>
      </c>
      <c r="B13" s="88">
        <f>'Raw Data Entered'!C35</f>
        <v>1</v>
      </c>
      <c r="C13" s="89">
        <f>'Raw Data Entered'!D35</f>
        <v>0</v>
      </c>
      <c r="D13" s="88">
        <f>'Raw Data Entered'!E35</f>
        <v>1</v>
      </c>
      <c r="E13" s="89">
        <f>'Raw Data Entered'!F35</f>
        <v>0</v>
      </c>
      <c r="F13" s="88">
        <f>'Raw Data Entered'!G35</f>
        <v>2</v>
      </c>
      <c r="G13" s="88">
        <f>'Raw Data Entered'!H35</f>
        <v>0</v>
      </c>
      <c r="H13" s="89">
        <f>'Raw Data Entered'!I35</f>
        <v>0</v>
      </c>
      <c r="I13" s="88">
        <f>'Raw Data Entered'!J35</f>
        <v>0</v>
      </c>
      <c r="J13" s="89">
        <f>'Raw Data Entered'!K35</f>
        <v>0</v>
      </c>
      <c r="K13" s="88">
        <f>'Raw Data Entered'!L35</f>
        <v>0</v>
      </c>
      <c r="L13" s="88">
        <f>'Raw Data Entered'!M35</f>
        <v>0</v>
      </c>
      <c r="M13" s="88">
        <f>'Raw Data Entered'!N35</f>
        <v>0</v>
      </c>
      <c r="N13" s="90">
        <f>'Raw Data Entered'!O35</f>
        <v>0</v>
      </c>
      <c r="O13" s="91">
        <f>'Raw Data Entered'!P35</f>
        <v>4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>
      <c r="A14" s="82" t="s">
        <v>44</v>
      </c>
      <c r="B14" s="92">
        <f t="shared" ref="B14:O14" si="1">SUM(B2:B13)</f>
        <v>15</v>
      </c>
      <c r="C14" s="92">
        <f t="shared" si="1"/>
        <v>0</v>
      </c>
      <c r="D14" s="92">
        <f t="shared" si="1"/>
        <v>1</v>
      </c>
      <c r="E14" s="92">
        <f t="shared" si="1"/>
        <v>3</v>
      </c>
      <c r="F14" s="92">
        <f t="shared" si="1"/>
        <v>11</v>
      </c>
      <c r="G14" s="92">
        <f t="shared" si="1"/>
        <v>1</v>
      </c>
      <c r="H14" s="92">
        <f t="shared" si="1"/>
        <v>1</v>
      </c>
      <c r="I14" s="92">
        <f t="shared" si="1"/>
        <v>4</v>
      </c>
      <c r="J14" s="92">
        <f t="shared" si="1"/>
        <v>1</v>
      </c>
      <c r="K14" s="92">
        <f t="shared" si="1"/>
        <v>1</v>
      </c>
      <c r="L14" s="92">
        <f t="shared" si="1"/>
        <v>4</v>
      </c>
      <c r="M14" s="92">
        <f t="shared" si="1"/>
        <v>0</v>
      </c>
      <c r="N14" s="92">
        <f t="shared" si="1"/>
        <v>0</v>
      </c>
      <c r="O14" s="92">
        <f t="shared" si="1"/>
        <v>42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>
      <c r="A15" s="28"/>
      <c r="B15" s="93"/>
      <c r="C15" s="94"/>
      <c r="D15" s="94"/>
      <c r="E15" s="94"/>
      <c r="F15" s="94"/>
      <c r="G15" s="94"/>
      <c r="H15" s="95"/>
      <c r="I15" s="95"/>
      <c r="J15" s="95"/>
      <c r="K15" s="95"/>
      <c r="L15" s="95"/>
      <c r="M15" s="95"/>
      <c r="N15" s="95"/>
      <c r="O15" s="95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>
      <c r="A16" s="28"/>
      <c r="B16" s="94"/>
      <c r="C16" s="94"/>
      <c r="D16" s="94"/>
      <c r="E16" s="94"/>
      <c r="F16" s="94"/>
      <c r="G16" s="94"/>
      <c r="H16" s="95"/>
      <c r="I16" s="95"/>
      <c r="J16" s="95"/>
      <c r="K16" s="95"/>
      <c r="L16" s="95"/>
      <c r="M16" s="95"/>
      <c r="N16" s="95"/>
      <c r="O16" s="95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>
      <c r="A17" s="28"/>
      <c r="B17" s="94"/>
      <c r="C17" s="94"/>
      <c r="D17" s="94"/>
      <c r="E17" s="94"/>
      <c r="F17" s="94"/>
      <c r="G17" s="94"/>
      <c r="H17" s="95"/>
      <c r="I17" s="95"/>
      <c r="J17" s="95"/>
      <c r="K17" s="95"/>
      <c r="L17" s="95"/>
      <c r="M17" s="95"/>
      <c r="N17" s="95"/>
      <c r="O17" s="95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>
      <c r="A18" s="28"/>
      <c r="B18" s="94"/>
      <c r="C18" s="94"/>
      <c r="D18" s="94"/>
      <c r="E18" s="94"/>
      <c r="F18" s="94"/>
      <c r="G18" s="94"/>
      <c r="H18" s="95"/>
      <c r="I18" s="95"/>
      <c r="J18" s="95"/>
      <c r="K18" s="95"/>
      <c r="L18" s="95"/>
      <c r="M18" s="95"/>
      <c r="N18" s="95"/>
      <c r="O18" s="95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>
      <c r="A19" s="28"/>
      <c r="B19" s="94"/>
      <c r="C19" s="94"/>
      <c r="D19" s="94"/>
      <c r="E19" s="94"/>
      <c r="F19" s="94"/>
      <c r="G19" s="94"/>
      <c r="H19" s="95"/>
      <c r="I19" s="95"/>
      <c r="J19" s="95"/>
      <c r="K19" s="95"/>
      <c r="L19" s="95"/>
      <c r="M19" s="95"/>
      <c r="N19" s="95"/>
      <c r="O19" s="95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>
      <c r="A20" s="28"/>
      <c r="B20" s="94"/>
      <c r="C20" s="94"/>
      <c r="D20" s="94"/>
      <c r="E20" s="94"/>
      <c r="F20" s="94"/>
      <c r="G20" s="94"/>
      <c r="H20" s="95"/>
      <c r="I20" s="95"/>
      <c r="J20" s="95"/>
      <c r="K20" s="95"/>
      <c r="L20" s="95"/>
      <c r="M20" s="95"/>
      <c r="N20" s="95"/>
      <c r="O20" s="95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5.75" customHeight="1">
      <c r="A21" s="28"/>
      <c r="B21" s="94"/>
      <c r="C21" s="94"/>
      <c r="D21" s="94"/>
      <c r="E21" s="94"/>
      <c r="F21" s="94"/>
      <c r="G21" s="94"/>
      <c r="H21" s="95"/>
      <c r="I21" s="95"/>
      <c r="J21" s="95"/>
      <c r="K21" s="95"/>
      <c r="L21" s="95"/>
      <c r="M21" s="95"/>
      <c r="N21" s="95"/>
      <c r="O21" s="95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5.75" customHeight="1">
      <c r="A22" s="28"/>
      <c r="B22" s="94"/>
      <c r="C22" s="94"/>
      <c r="D22" s="94"/>
      <c r="E22" s="94"/>
      <c r="F22" s="94"/>
      <c r="G22" s="94"/>
      <c r="H22" s="95"/>
      <c r="I22" s="95"/>
      <c r="J22" s="95"/>
      <c r="K22" s="95"/>
      <c r="L22" s="95"/>
      <c r="M22" s="95"/>
      <c r="N22" s="95"/>
      <c r="O22" s="95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5.75" customHeight="1">
      <c r="A23" s="28"/>
      <c r="B23" s="94"/>
      <c r="C23" s="94"/>
      <c r="D23" s="94"/>
      <c r="E23" s="94"/>
      <c r="F23" s="94"/>
      <c r="G23" s="94"/>
      <c r="H23" s="95"/>
      <c r="I23" s="95"/>
      <c r="J23" s="95"/>
      <c r="K23" s="95"/>
      <c r="L23" s="95"/>
      <c r="M23" s="95"/>
      <c r="N23" s="95"/>
      <c r="O23" s="95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5.75" customHeight="1">
      <c r="A24" s="28"/>
      <c r="B24" s="94"/>
      <c r="C24" s="94"/>
      <c r="D24" s="94"/>
      <c r="E24" s="94"/>
      <c r="F24" s="94"/>
      <c r="G24" s="94"/>
      <c r="H24" s="95"/>
      <c r="I24" s="95"/>
      <c r="J24" s="95"/>
      <c r="K24" s="95"/>
      <c r="L24" s="95"/>
      <c r="M24" s="95"/>
      <c r="N24" s="95"/>
      <c r="O24" s="95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5.75" customHeight="1">
      <c r="A25" s="28"/>
      <c r="B25" s="94"/>
      <c r="C25" s="94"/>
      <c r="D25" s="94"/>
      <c r="E25" s="94"/>
      <c r="F25" s="94"/>
      <c r="G25" s="94"/>
      <c r="H25" s="95"/>
      <c r="I25" s="95"/>
      <c r="J25" s="95"/>
      <c r="K25" s="95"/>
      <c r="L25" s="95"/>
      <c r="M25" s="95"/>
      <c r="N25" s="95"/>
      <c r="O25" s="95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5.75" customHeight="1">
      <c r="A26" s="28"/>
      <c r="B26" s="94"/>
      <c r="C26" s="94"/>
      <c r="D26" s="94"/>
      <c r="E26" s="94"/>
      <c r="F26" s="94"/>
      <c r="G26" s="94"/>
      <c r="H26" s="95"/>
      <c r="I26" s="95"/>
      <c r="J26" s="95"/>
      <c r="K26" s="95"/>
      <c r="L26" s="95"/>
      <c r="M26" s="95"/>
      <c r="N26" s="95"/>
      <c r="O26" s="95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5.75" customHeight="1">
      <c r="A27" s="28"/>
      <c r="B27" s="94"/>
      <c r="C27" s="94"/>
      <c r="D27" s="94"/>
      <c r="E27" s="94"/>
      <c r="F27" s="94"/>
      <c r="G27" s="94"/>
      <c r="H27" s="95"/>
      <c r="I27" s="95"/>
      <c r="J27" s="95"/>
      <c r="K27" s="95"/>
      <c r="L27" s="95"/>
      <c r="M27" s="95"/>
      <c r="N27" s="95"/>
      <c r="O27" s="95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5.75" customHeight="1">
      <c r="A28" s="28"/>
      <c r="B28" s="94"/>
      <c r="C28" s="94"/>
      <c r="D28" s="94"/>
      <c r="E28" s="94"/>
      <c r="F28" s="94"/>
      <c r="G28" s="94"/>
      <c r="H28" s="95"/>
      <c r="I28" s="95"/>
      <c r="J28" s="95"/>
      <c r="K28" s="95"/>
      <c r="L28" s="95"/>
      <c r="M28" s="95"/>
      <c r="N28" s="95"/>
      <c r="O28" s="95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5.75" customHeight="1">
      <c r="A29" s="28"/>
      <c r="B29" s="94"/>
      <c r="C29" s="94"/>
      <c r="D29" s="94"/>
      <c r="E29" s="94"/>
      <c r="F29" s="94"/>
      <c r="G29" s="94"/>
      <c r="H29" s="95"/>
      <c r="I29" s="95"/>
      <c r="J29" s="95"/>
      <c r="K29" s="95"/>
      <c r="L29" s="95"/>
      <c r="M29" s="95"/>
      <c r="N29" s="95"/>
      <c r="O29" s="95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5.75" customHeight="1">
      <c r="A30" s="28"/>
      <c r="B30" s="94"/>
      <c r="C30" s="94"/>
      <c r="D30" s="94"/>
      <c r="E30" s="94"/>
      <c r="F30" s="94"/>
      <c r="G30" s="94"/>
      <c r="H30" s="95"/>
      <c r="I30" s="95"/>
      <c r="J30" s="95"/>
      <c r="K30" s="95"/>
      <c r="L30" s="95"/>
      <c r="M30" s="95"/>
      <c r="N30" s="95"/>
      <c r="O30" s="95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5.75" customHeight="1">
      <c r="A31" s="28"/>
      <c r="B31" s="94"/>
      <c r="C31" s="94"/>
      <c r="D31" s="94"/>
      <c r="E31" s="94"/>
      <c r="F31" s="94"/>
      <c r="G31" s="94"/>
      <c r="H31" s="95"/>
      <c r="I31" s="95"/>
      <c r="J31" s="95"/>
      <c r="K31" s="95"/>
      <c r="L31" s="95"/>
      <c r="M31" s="95"/>
      <c r="N31" s="95"/>
      <c r="O31" s="95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5.75" customHeight="1">
      <c r="A32" s="28"/>
      <c r="B32" s="94"/>
      <c r="C32" s="94"/>
      <c r="D32" s="94"/>
      <c r="E32" s="94"/>
      <c r="F32" s="94"/>
      <c r="G32" s="94"/>
      <c r="H32" s="95"/>
      <c r="I32" s="95"/>
      <c r="J32" s="95"/>
      <c r="K32" s="95"/>
      <c r="L32" s="95"/>
      <c r="M32" s="95"/>
      <c r="N32" s="95"/>
      <c r="O32" s="95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5.75" customHeight="1">
      <c r="A33" s="28"/>
      <c r="B33" s="94"/>
      <c r="C33" s="94"/>
      <c r="D33" s="94"/>
      <c r="E33" s="94"/>
      <c r="F33" s="94"/>
      <c r="G33" s="94"/>
      <c r="H33" s="95"/>
      <c r="I33" s="95"/>
      <c r="J33" s="95"/>
      <c r="K33" s="95"/>
      <c r="L33" s="95"/>
      <c r="M33" s="95"/>
      <c r="N33" s="95"/>
      <c r="O33" s="95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5.75" customHeight="1">
      <c r="A34" s="28"/>
      <c r="B34" s="94"/>
      <c r="C34" s="94"/>
      <c r="D34" s="94"/>
      <c r="E34" s="94"/>
      <c r="F34" s="94"/>
      <c r="G34" s="94"/>
      <c r="H34" s="95"/>
      <c r="I34" s="95"/>
      <c r="J34" s="95"/>
      <c r="K34" s="95"/>
      <c r="L34" s="95"/>
      <c r="M34" s="95"/>
      <c r="N34" s="95"/>
      <c r="O34" s="95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5.75" customHeight="1">
      <c r="A35" s="28"/>
      <c r="B35" s="94"/>
      <c r="C35" s="94"/>
      <c r="D35" s="94"/>
      <c r="E35" s="94"/>
      <c r="F35" s="94"/>
      <c r="G35" s="94"/>
      <c r="H35" s="95"/>
      <c r="I35" s="95"/>
      <c r="J35" s="95"/>
      <c r="K35" s="95"/>
      <c r="L35" s="95"/>
      <c r="M35" s="95"/>
      <c r="N35" s="95"/>
      <c r="O35" s="95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5.75" customHeight="1">
      <c r="A36" s="28"/>
      <c r="B36" s="94"/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5.75" customHeight="1">
      <c r="A37" s="28"/>
      <c r="B37" s="94"/>
      <c r="C37" s="94"/>
      <c r="D37" s="94"/>
      <c r="E37" s="94"/>
      <c r="F37" s="94"/>
      <c r="G37" s="94"/>
      <c r="H37" s="95"/>
      <c r="I37" s="95"/>
      <c r="J37" s="95"/>
      <c r="K37" s="95"/>
      <c r="L37" s="95"/>
      <c r="M37" s="95"/>
      <c r="N37" s="95"/>
      <c r="O37" s="95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5.75" customHeight="1">
      <c r="A38" s="28"/>
      <c r="B38" s="94"/>
      <c r="C38" s="94"/>
      <c r="D38" s="94"/>
      <c r="E38" s="94"/>
      <c r="F38" s="94"/>
      <c r="G38" s="94"/>
      <c r="H38" s="95"/>
      <c r="I38" s="95"/>
      <c r="J38" s="95"/>
      <c r="K38" s="95"/>
      <c r="L38" s="95"/>
      <c r="M38" s="95"/>
      <c r="N38" s="95"/>
      <c r="O38" s="95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5.75" customHeight="1">
      <c r="A39" s="28"/>
      <c r="B39" s="94"/>
      <c r="C39" s="94"/>
      <c r="D39" s="94"/>
      <c r="E39" s="94"/>
      <c r="F39" s="94"/>
      <c r="G39" s="94"/>
      <c r="H39" s="95"/>
      <c r="I39" s="95"/>
      <c r="J39" s="95"/>
      <c r="K39" s="95"/>
      <c r="L39" s="95"/>
      <c r="M39" s="95"/>
      <c r="N39" s="95"/>
      <c r="O39" s="95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5.75" customHeight="1">
      <c r="A40" s="28"/>
      <c r="B40" s="94"/>
      <c r="C40" s="94"/>
      <c r="D40" s="94"/>
      <c r="E40" s="94"/>
      <c r="F40" s="94"/>
      <c r="G40" s="94"/>
      <c r="H40" s="95"/>
      <c r="I40" s="95"/>
      <c r="J40" s="95"/>
      <c r="K40" s="95"/>
      <c r="L40" s="95"/>
      <c r="M40" s="95"/>
      <c r="N40" s="95"/>
      <c r="O40" s="95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5.75" customHeight="1">
      <c r="A41" s="2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5.75" customHeight="1">
      <c r="A42" s="28"/>
      <c r="B42" s="94"/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5.75" customHeight="1">
      <c r="A43" s="28"/>
      <c r="B43" s="94"/>
      <c r="C43" s="94"/>
      <c r="D43" s="94"/>
      <c r="E43" s="94"/>
      <c r="F43" s="94"/>
      <c r="G43" s="94"/>
      <c r="H43" s="95"/>
      <c r="I43" s="95"/>
      <c r="J43" s="95"/>
      <c r="K43" s="95"/>
      <c r="L43" s="95"/>
      <c r="M43" s="95"/>
      <c r="N43" s="95"/>
      <c r="O43" s="95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5.75" customHeight="1">
      <c r="A44" s="28"/>
      <c r="B44" s="94"/>
      <c r="C44" s="94"/>
      <c r="D44" s="94"/>
      <c r="E44" s="94"/>
      <c r="F44" s="94"/>
      <c r="G44" s="94"/>
      <c r="H44" s="95"/>
      <c r="I44" s="95"/>
      <c r="J44" s="95"/>
      <c r="K44" s="95"/>
      <c r="L44" s="95"/>
      <c r="M44" s="95"/>
      <c r="N44" s="95"/>
      <c r="O44" s="95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5.75" customHeight="1">
      <c r="A45" s="28"/>
      <c r="B45" s="94"/>
      <c r="C45" s="94"/>
      <c r="D45" s="94"/>
      <c r="E45" s="94"/>
      <c r="F45" s="94"/>
      <c r="G45" s="94"/>
      <c r="H45" s="95"/>
      <c r="I45" s="95"/>
      <c r="J45" s="95"/>
      <c r="K45" s="95"/>
      <c r="L45" s="95"/>
      <c r="M45" s="95"/>
      <c r="N45" s="95"/>
      <c r="O45" s="95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5.75" customHeight="1">
      <c r="A46" s="28"/>
      <c r="B46" s="94"/>
      <c r="C46" s="94"/>
      <c r="D46" s="94"/>
      <c r="E46" s="94"/>
      <c r="F46" s="94"/>
      <c r="G46" s="94"/>
      <c r="H46" s="95"/>
      <c r="I46" s="95"/>
      <c r="J46" s="95"/>
      <c r="K46" s="95"/>
      <c r="L46" s="95"/>
      <c r="M46" s="95"/>
      <c r="N46" s="95"/>
      <c r="O46" s="95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5.75" customHeight="1">
      <c r="A47" s="2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5.75" customHeight="1">
      <c r="A48" s="28"/>
      <c r="B48" s="94"/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5.75" customHeight="1">
      <c r="A49" s="28"/>
      <c r="B49" s="94"/>
      <c r="C49" s="94"/>
      <c r="D49" s="94"/>
      <c r="E49" s="94"/>
      <c r="F49" s="94"/>
      <c r="G49" s="94"/>
      <c r="H49" s="95"/>
      <c r="I49" s="95"/>
      <c r="J49" s="95"/>
      <c r="K49" s="95"/>
      <c r="L49" s="95"/>
      <c r="M49" s="95"/>
      <c r="N49" s="95"/>
      <c r="O49" s="9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5.75" customHeight="1">
      <c r="A50" s="28"/>
      <c r="B50" s="94"/>
      <c r="C50" s="94"/>
      <c r="D50" s="94"/>
      <c r="E50" s="94"/>
      <c r="F50" s="94"/>
      <c r="G50" s="94"/>
      <c r="H50" s="95"/>
      <c r="I50" s="95"/>
      <c r="J50" s="95"/>
      <c r="K50" s="95"/>
      <c r="L50" s="95"/>
      <c r="M50" s="95"/>
      <c r="N50" s="95"/>
      <c r="O50" s="95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5.75" customHeight="1">
      <c r="A51" s="28"/>
      <c r="B51" s="94"/>
      <c r="C51" s="94"/>
      <c r="D51" s="94"/>
      <c r="E51" s="94"/>
      <c r="F51" s="94"/>
      <c r="G51" s="94"/>
      <c r="H51" s="95"/>
      <c r="I51" s="95"/>
      <c r="J51" s="95"/>
      <c r="K51" s="95"/>
      <c r="L51" s="95"/>
      <c r="M51" s="95"/>
      <c r="N51" s="95"/>
      <c r="O51" s="95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5.75" customHeight="1">
      <c r="A52" s="28"/>
      <c r="B52" s="94"/>
      <c r="C52" s="94"/>
      <c r="D52" s="94"/>
      <c r="E52" s="94"/>
      <c r="F52" s="94"/>
      <c r="G52" s="94"/>
      <c r="H52" s="95"/>
      <c r="I52" s="95"/>
      <c r="J52" s="95"/>
      <c r="K52" s="95"/>
      <c r="L52" s="95"/>
      <c r="M52" s="95"/>
      <c r="N52" s="95"/>
      <c r="O52" s="95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5.75" customHeight="1">
      <c r="A53" s="2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5.75" customHeight="1">
      <c r="A54" s="28"/>
      <c r="B54" s="94"/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5.75" customHeight="1">
      <c r="A55" s="28"/>
      <c r="B55" s="94"/>
      <c r="C55" s="94"/>
      <c r="D55" s="94"/>
      <c r="E55" s="94"/>
      <c r="F55" s="94"/>
      <c r="G55" s="94"/>
      <c r="H55" s="95"/>
      <c r="I55" s="95"/>
      <c r="J55" s="95"/>
      <c r="K55" s="95"/>
      <c r="L55" s="95"/>
      <c r="M55" s="95"/>
      <c r="N55" s="95"/>
      <c r="O55" s="95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5.75" customHeight="1">
      <c r="A56" s="28"/>
      <c r="B56" s="94"/>
      <c r="C56" s="94"/>
      <c r="D56" s="94"/>
      <c r="E56" s="94"/>
      <c r="F56" s="94"/>
      <c r="G56" s="94"/>
      <c r="H56" s="95"/>
      <c r="I56" s="95"/>
      <c r="J56" s="95"/>
      <c r="K56" s="95"/>
      <c r="L56" s="95"/>
      <c r="M56" s="95"/>
      <c r="N56" s="95"/>
      <c r="O56" s="95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5.75" customHeight="1">
      <c r="A57" s="28"/>
      <c r="B57" s="94"/>
      <c r="C57" s="94"/>
      <c r="D57" s="94"/>
      <c r="E57" s="94"/>
      <c r="F57" s="94"/>
      <c r="G57" s="94"/>
      <c r="H57" s="95"/>
      <c r="I57" s="95"/>
      <c r="J57" s="95"/>
      <c r="K57" s="95"/>
      <c r="L57" s="95"/>
      <c r="M57" s="95"/>
      <c r="N57" s="95"/>
      <c r="O57" s="95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5.75" customHeight="1">
      <c r="A58" s="28"/>
      <c r="B58" s="94"/>
      <c r="C58" s="94"/>
      <c r="D58" s="94"/>
      <c r="E58" s="94"/>
      <c r="F58" s="94"/>
      <c r="G58" s="94"/>
      <c r="H58" s="95"/>
      <c r="I58" s="95"/>
      <c r="J58" s="95"/>
      <c r="K58" s="95"/>
      <c r="L58" s="95"/>
      <c r="M58" s="95"/>
      <c r="N58" s="95"/>
      <c r="O58" s="95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5.75" customHeight="1">
      <c r="A59" s="28"/>
      <c r="B59" s="94"/>
      <c r="C59" s="94"/>
      <c r="D59" s="94"/>
      <c r="E59" s="94"/>
      <c r="F59" s="94"/>
      <c r="G59" s="94"/>
      <c r="H59" s="95"/>
      <c r="I59" s="95"/>
      <c r="J59" s="95"/>
      <c r="K59" s="95"/>
      <c r="L59" s="95"/>
      <c r="M59" s="95"/>
      <c r="N59" s="95"/>
      <c r="O59" s="95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5.75" customHeight="1">
      <c r="A60" s="28"/>
      <c r="B60" s="94"/>
      <c r="C60" s="94"/>
      <c r="D60" s="94"/>
      <c r="E60" s="94"/>
      <c r="F60" s="94"/>
      <c r="G60" s="94"/>
      <c r="H60" s="95"/>
      <c r="I60" s="95"/>
      <c r="J60" s="95"/>
      <c r="K60" s="95"/>
      <c r="L60" s="95"/>
      <c r="M60" s="95"/>
      <c r="N60" s="95"/>
      <c r="O60" s="95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5.75" customHeight="1">
      <c r="A61" s="28"/>
      <c r="B61" s="94"/>
      <c r="C61" s="94"/>
      <c r="D61" s="94"/>
      <c r="E61" s="94"/>
      <c r="F61" s="94"/>
      <c r="G61" s="94"/>
      <c r="H61" s="95"/>
      <c r="I61" s="95"/>
      <c r="J61" s="95"/>
      <c r="K61" s="95"/>
      <c r="L61" s="95"/>
      <c r="M61" s="95"/>
      <c r="N61" s="95"/>
      <c r="O61" s="95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5.75" customHeight="1">
      <c r="A62" s="28"/>
      <c r="B62" s="94"/>
      <c r="C62" s="94"/>
      <c r="D62" s="94"/>
      <c r="E62" s="94"/>
      <c r="F62" s="94"/>
      <c r="G62" s="94"/>
      <c r="H62" s="95"/>
      <c r="I62" s="95"/>
      <c r="J62" s="95"/>
      <c r="K62" s="95"/>
      <c r="L62" s="95"/>
      <c r="M62" s="95"/>
      <c r="N62" s="95"/>
      <c r="O62" s="95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5.75" customHeight="1">
      <c r="A63" s="28"/>
      <c r="B63" s="94"/>
      <c r="C63" s="94"/>
      <c r="D63" s="94"/>
      <c r="E63" s="94"/>
      <c r="F63" s="94"/>
      <c r="G63" s="94"/>
      <c r="H63" s="95"/>
      <c r="I63" s="95"/>
      <c r="J63" s="95"/>
      <c r="K63" s="95"/>
      <c r="L63" s="95"/>
      <c r="M63" s="95"/>
      <c r="N63" s="95"/>
      <c r="O63" s="95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5.75" customHeight="1">
      <c r="A64" s="28"/>
      <c r="B64" s="94"/>
      <c r="C64" s="94"/>
      <c r="D64" s="94"/>
      <c r="E64" s="94"/>
      <c r="F64" s="94"/>
      <c r="G64" s="94"/>
      <c r="H64" s="95"/>
      <c r="I64" s="95"/>
      <c r="J64" s="95"/>
      <c r="K64" s="95"/>
      <c r="L64" s="95"/>
      <c r="M64" s="95"/>
      <c r="N64" s="95"/>
      <c r="O64" s="9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5.75" customHeight="1">
      <c r="A65" s="28"/>
      <c r="B65" s="94"/>
      <c r="C65" s="94"/>
      <c r="D65" s="94"/>
      <c r="E65" s="94"/>
      <c r="F65" s="94"/>
      <c r="G65" s="94"/>
      <c r="H65" s="95"/>
      <c r="I65" s="95"/>
      <c r="J65" s="95"/>
      <c r="K65" s="95"/>
      <c r="L65" s="95"/>
      <c r="M65" s="95"/>
      <c r="N65" s="95"/>
      <c r="O65" s="95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5.75" customHeight="1">
      <c r="A66" s="28"/>
      <c r="B66" s="94"/>
      <c r="C66" s="94"/>
      <c r="D66" s="94"/>
      <c r="E66" s="94"/>
      <c r="F66" s="94"/>
      <c r="G66" s="94"/>
      <c r="H66" s="95"/>
      <c r="I66" s="95"/>
      <c r="J66" s="95"/>
      <c r="K66" s="95"/>
      <c r="L66" s="95"/>
      <c r="M66" s="95"/>
      <c r="N66" s="95"/>
      <c r="O66" s="95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5.75" customHeight="1">
      <c r="A67" s="28"/>
      <c r="B67" s="94"/>
      <c r="C67" s="94"/>
      <c r="D67" s="94"/>
      <c r="E67" s="94"/>
      <c r="F67" s="94"/>
      <c r="G67" s="94"/>
      <c r="H67" s="95"/>
      <c r="I67" s="95"/>
      <c r="J67" s="95"/>
      <c r="K67" s="95"/>
      <c r="L67" s="95"/>
      <c r="M67" s="95"/>
      <c r="N67" s="95"/>
      <c r="O67" s="95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5.75" customHeight="1">
      <c r="A68" s="28"/>
      <c r="B68" s="94"/>
      <c r="C68" s="94"/>
      <c r="D68" s="94"/>
      <c r="E68" s="94"/>
      <c r="F68" s="94"/>
      <c r="G68" s="94"/>
      <c r="H68" s="95"/>
      <c r="I68" s="95"/>
      <c r="J68" s="95"/>
      <c r="K68" s="95"/>
      <c r="L68" s="95"/>
      <c r="M68" s="95"/>
      <c r="N68" s="95"/>
      <c r="O68" s="95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5.75" customHeight="1">
      <c r="A69" s="28"/>
      <c r="B69" s="94"/>
      <c r="C69" s="94"/>
      <c r="D69" s="94"/>
      <c r="E69" s="94"/>
      <c r="F69" s="94"/>
      <c r="G69" s="94"/>
      <c r="H69" s="95"/>
      <c r="I69" s="95"/>
      <c r="J69" s="95"/>
      <c r="K69" s="95"/>
      <c r="L69" s="95"/>
      <c r="M69" s="95"/>
      <c r="N69" s="95"/>
      <c r="O69" s="95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5.75" customHeight="1">
      <c r="A70" s="28"/>
      <c r="B70" s="94"/>
      <c r="C70" s="94"/>
      <c r="D70" s="94"/>
      <c r="E70" s="94"/>
      <c r="F70" s="94"/>
      <c r="G70" s="94"/>
      <c r="H70" s="95"/>
      <c r="I70" s="95"/>
      <c r="J70" s="95"/>
      <c r="K70" s="95"/>
      <c r="L70" s="95"/>
      <c r="M70" s="95"/>
      <c r="N70" s="95"/>
      <c r="O70" s="95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5.75" customHeight="1">
      <c r="A71" s="28"/>
      <c r="B71" s="94"/>
      <c r="C71" s="94"/>
      <c r="D71" s="94"/>
      <c r="E71" s="94"/>
      <c r="F71" s="94"/>
      <c r="G71" s="94"/>
      <c r="H71" s="95"/>
      <c r="I71" s="95"/>
      <c r="J71" s="95"/>
      <c r="K71" s="95"/>
      <c r="L71" s="95"/>
      <c r="M71" s="95"/>
      <c r="N71" s="95"/>
      <c r="O71" s="95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28"/>
      <c r="B72" s="94"/>
      <c r="C72" s="94"/>
      <c r="D72" s="94"/>
      <c r="E72" s="94"/>
      <c r="F72" s="94"/>
      <c r="G72" s="94"/>
      <c r="H72" s="95"/>
      <c r="I72" s="95"/>
      <c r="J72" s="95"/>
      <c r="K72" s="95"/>
      <c r="L72" s="95"/>
      <c r="M72" s="95"/>
      <c r="N72" s="95"/>
      <c r="O72" s="95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5.75" customHeight="1">
      <c r="A73" s="28"/>
      <c r="B73" s="94"/>
      <c r="C73" s="94"/>
      <c r="D73" s="94"/>
      <c r="E73" s="94"/>
      <c r="F73" s="94"/>
      <c r="G73" s="94"/>
      <c r="H73" s="95"/>
      <c r="I73" s="95"/>
      <c r="J73" s="95"/>
      <c r="K73" s="95"/>
      <c r="L73" s="95"/>
      <c r="M73" s="95"/>
      <c r="N73" s="95"/>
      <c r="O73" s="95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28"/>
      <c r="B74" s="94"/>
      <c r="C74" s="94"/>
      <c r="D74" s="94"/>
      <c r="E74" s="94"/>
      <c r="F74" s="94"/>
      <c r="G74" s="94"/>
      <c r="H74" s="95"/>
      <c r="I74" s="95"/>
      <c r="J74" s="95"/>
      <c r="K74" s="95"/>
      <c r="L74" s="95"/>
      <c r="M74" s="95"/>
      <c r="N74" s="95"/>
      <c r="O74" s="95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5.75" customHeight="1">
      <c r="A75" s="28"/>
      <c r="B75" s="94"/>
      <c r="C75" s="94"/>
      <c r="D75" s="94"/>
      <c r="E75" s="94"/>
      <c r="F75" s="94"/>
      <c r="G75" s="94"/>
      <c r="H75" s="95"/>
      <c r="I75" s="95"/>
      <c r="J75" s="95"/>
      <c r="K75" s="95"/>
      <c r="L75" s="95"/>
      <c r="M75" s="95"/>
      <c r="N75" s="95"/>
      <c r="O75" s="95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5.75" customHeight="1">
      <c r="A76" s="28"/>
      <c r="B76" s="94"/>
      <c r="C76" s="94"/>
      <c r="D76" s="94"/>
      <c r="E76" s="94"/>
      <c r="F76" s="94"/>
      <c r="G76" s="94"/>
      <c r="H76" s="95"/>
      <c r="I76" s="95"/>
      <c r="J76" s="95"/>
      <c r="K76" s="95"/>
      <c r="L76" s="95"/>
      <c r="M76" s="95"/>
      <c r="N76" s="95"/>
      <c r="O76" s="95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5.75" customHeight="1">
      <c r="A77" s="28"/>
      <c r="B77" s="94"/>
      <c r="C77" s="94"/>
      <c r="D77" s="94"/>
      <c r="E77" s="94"/>
      <c r="F77" s="94"/>
      <c r="G77" s="94"/>
      <c r="H77" s="95"/>
      <c r="I77" s="95"/>
      <c r="J77" s="95"/>
      <c r="K77" s="95"/>
      <c r="L77" s="95"/>
      <c r="M77" s="95"/>
      <c r="N77" s="95"/>
      <c r="O77" s="95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5.75" customHeight="1">
      <c r="A78" s="28"/>
      <c r="B78" s="94"/>
      <c r="C78" s="94"/>
      <c r="D78" s="94"/>
      <c r="E78" s="94"/>
      <c r="F78" s="94"/>
      <c r="G78" s="94"/>
      <c r="H78" s="95"/>
      <c r="I78" s="95"/>
      <c r="J78" s="95"/>
      <c r="K78" s="95"/>
      <c r="L78" s="95"/>
      <c r="M78" s="95"/>
      <c r="N78" s="95"/>
      <c r="O78" s="95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5.75" customHeight="1">
      <c r="A79" s="28"/>
      <c r="B79" s="94"/>
      <c r="C79" s="94"/>
      <c r="D79" s="94"/>
      <c r="E79" s="94"/>
      <c r="F79" s="94"/>
      <c r="G79" s="94"/>
      <c r="H79" s="95"/>
      <c r="I79" s="95"/>
      <c r="J79" s="95"/>
      <c r="K79" s="95"/>
      <c r="L79" s="95"/>
      <c r="M79" s="95"/>
      <c r="N79" s="95"/>
      <c r="O79" s="95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5.75" customHeight="1">
      <c r="A80" s="28"/>
      <c r="B80" s="94"/>
      <c r="C80" s="94"/>
      <c r="D80" s="94"/>
      <c r="E80" s="94"/>
      <c r="F80" s="94"/>
      <c r="G80" s="94"/>
      <c r="H80" s="95"/>
      <c r="I80" s="95"/>
      <c r="J80" s="95"/>
      <c r="K80" s="95"/>
      <c r="L80" s="95"/>
      <c r="M80" s="95"/>
      <c r="N80" s="95"/>
      <c r="O80" s="95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5.75" customHeight="1">
      <c r="A81" s="28"/>
      <c r="B81" s="94"/>
      <c r="C81" s="94"/>
      <c r="D81" s="94"/>
      <c r="E81" s="94"/>
      <c r="F81" s="94"/>
      <c r="G81" s="94"/>
      <c r="H81" s="95"/>
      <c r="I81" s="95"/>
      <c r="J81" s="95"/>
      <c r="K81" s="95"/>
      <c r="L81" s="95"/>
      <c r="M81" s="95"/>
      <c r="N81" s="95"/>
      <c r="O81" s="95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5.75" customHeight="1">
      <c r="A82" s="28"/>
      <c r="B82" s="94"/>
      <c r="C82" s="94"/>
      <c r="D82" s="94"/>
      <c r="E82" s="94"/>
      <c r="F82" s="94"/>
      <c r="G82" s="94"/>
      <c r="H82" s="95"/>
      <c r="I82" s="95"/>
      <c r="J82" s="95"/>
      <c r="K82" s="95"/>
      <c r="L82" s="95"/>
      <c r="M82" s="95"/>
      <c r="N82" s="95"/>
      <c r="O82" s="9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5.75" customHeight="1">
      <c r="A83" s="28"/>
      <c r="B83" s="94"/>
      <c r="C83" s="94"/>
      <c r="D83" s="94"/>
      <c r="E83" s="94"/>
      <c r="F83" s="94"/>
      <c r="G83" s="94"/>
      <c r="H83" s="95"/>
      <c r="I83" s="95"/>
      <c r="J83" s="95"/>
      <c r="K83" s="95"/>
      <c r="L83" s="95"/>
      <c r="M83" s="95"/>
      <c r="N83" s="95"/>
      <c r="O83" s="95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5.75" customHeight="1">
      <c r="A84" s="28"/>
      <c r="B84" s="94"/>
      <c r="C84" s="94"/>
      <c r="D84" s="94"/>
      <c r="E84" s="94"/>
      <c r="F84" s="94"/>
      <c r="G84" s="94"/>
      <c r="H84" s="95"/>
      <c r="I84" s="95"/>
      <c r="J84" s="95"/>
      <c r="K84" s="95"/>
      <c r="L84" s="95"/>
      <c r="M84" s="95"/>
      <c r="N84" s="95"/>
      <c r="O84" s="95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5.75" customHeight="1">
      <c r="A85" s="28"/>
      <c r="B85" s="94"/>
      <c r="C85" s="94"/>
      <c r="D85" s="94"/>
      <c r="E85" s="94"/>
      <c r="F85" s="94"/>
      <c r="G85" s="94"/>
      <c r="H85" s="95"/>
      <c r="I85" s="95"/>
      <c r="J85" s="95"/>
      <c r="K85" s="95"/>
      <c r="L85" s="95"/>
      <c r="M85" s="95"/>
      <c r="N85" s="95"/>
      <c r="O85" s="95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5.75" customHeight="1">
      <c r="A86" s="28"/>
      <c r="B86" s="94"/>
      <c r="C86" s="94"/>
      <c r="D86" s="94"/>
      <c r="E86" s="94"/>
      <c r="F86" s="94"/>
      <c r="G86" s="94"/>
      <c r="H86" s="95"/>
      <c r="I86" s="95"/>
      <c r="J86" s="95"/>
      <c r="K86" s="95"/>
      <c r="L86" s="95"/>
      <c r="M86" s="95"/>
      <c r="N86" s="95"/>
      <c r="O86" s="95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5.75" customHeight="1">
      <c r="A87" s="28"/>
      <c r="B87" s="94"/>
      <c r="C87" s="94"/>
      <c r="D87" s="94"/>
      <c r="E87" s="94"/>
      <c r="F87" s="94"/>
      <c r="G87" s="94"/>
      <c r="H87" s="95"/>
      <c r="I87" s="95"/>
      <c r="J87" s="95"/>
      <c r="K87" s="95"/>
      <c r="L87" s="95"/>
      <c r="M87" s="95"/>
      <c r="N87" s="95"/>
      <c r="O87" s="95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5.75" customHeight="1">
      <c r="A88" s="28"/>
      <c r="B88" s="94"/>
      <c r="C88" s="94"/>
      <c r="D88" s="94"/>
      <c r="E88" s="94"/>
      <c r="F88" s="94"/>
      <c r="G88" s="94"/>
      <c r="H88" s="95"/>
      <c r="I88" s="95"/>
      <c r="J88" s="95"/>
      <c r="K88" s="95"/>
      <c r="L88" s="95"/>
      <c r="M88" s="95"/>
      <c r="N88" s="95"/>
      <c r="O88" s="95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5.75" customHeight="1">
      <c r="A89" s="28"/>
      <c r="B89" s="94"/>
      <c r="C89" s="94"/>
      <c r="D89" s="94"/>
      <c r="E89" s="94"/>
      <c r="F89" s="94"/>
      <c r="G89" s="94"/>
      <c r="H89" s="95"/>
      <c r="I89" s="95"/>
      <c r="J89" s="95"/>
      <c r="K89" s="95"/>
      <c r="L89" s="95"/>
      <c r="M89" s="95"/>
      <c r="N89" s="95"/>
      <c r="O89" s="9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5.75" customHeight="1">
      <c r="A90" s="28"/>
      <c r="B90" s="94"/>
      <c r="C90" s="94"/>
      <c r="D90" s="94"/>
      <c r="E90" s="94"/>
      <c r="F90" s="94"/>
      <c r="G90" s="94"/>
      <c r="H90" s="95"/>
      <c r="I90" s="95"/>
      <c r="J90" s="95"/>
      <c r="K90" s="95"/>
      <c r="L90" s="95"/>
      <c r="M90" s="95"/>
      <c r="N90" s="95"/>
      <c r="O90" s="95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5.75" customHeight="1">
      <c r="A91" s="28"/>
      <c r="B91" s="94"/>
      <c r="C91" s="94"/>
      <c r="D91" s="94"/>
      <c r="E91" s="94"/>
      <c r="F91" s="94"/>
      <c r="G91" s="94"/>
      <c r="H91" s="95"/>
      <c r="I91" s="95"/>
      <c r="J91" s="95"/>
      <c r="K91" s="95"/>
      <c r="L91" s="95"/>
      <c r="M91" s="95"/>
      <c r="N91" s="95"/>
      <c r="O91" s="95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5.75" customHeight="1">
      <c r="A92" s="28"/>
      <c r="B92" s="94"/>
      <c r="C92" s="94"/>
      <c r="D92" s="94"/>
      <c r="E92" s="94"/>
      <c r="F92" s="94"/>
      <c r="G92" s="94"/>
      <c r="H92" s="95"/>
      <c r="I92" s="95"/>
      <c r="J92" s="95"/>
      <c r="K92" s="95"/>
      <c r="L92" s="95"/>
      <c r="M92" s="95"/>
      <c r="N92" s="95"/>
      <c r="O92" s="95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5.75" customHeight="1">
      <c r="A93" s="28"/>
      <c r="B93" s="94"/>
      <c r="C93" s="94"/>
      <c r="D93" s="94"/>
      <c r="E93" s="94"/>
      <c r="F93" s="94"/>
      <c r="G93" s="94"/>
      <c r="H93" s="95"/>
      <c r="I93" s="95"/>
      <c r="J93" s="95"/>
      <c r="K93" s="95"/>
      <c r="L93" s="95"/>
      <c r="M93" s="95"/>
      <c r="N93" s="95"/>
      <c r="O93" s="95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5.75" customHeight="1">
      <c r="A94" s="28"/>
      <c r="B94" s="94"/>
      <c r="C94" s="94"/>
      <c r="D94" s="94"/>
      <c r="E94" s="94"/>
      <c r="F94" s="94"/>
      <c r="G94" s="94"/>
      <c r="H94" s="95"/>
      <c r="I94" s="95"/>
      <c r="J94" s="95"/>
      <c r="K94" s="95"/>
      <c r="L94" s="95"/>
      <c r="M94" s="95"/>
      <c r="N94" s="95"/>
      <c r="O94" s="95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5.75" customHeight="1">
      <c r="A95" s="28"/>
      <c r="B95" s="94"/>
      <c r="C95" s="94"/>
      <c r="D95" s="94"/>
      <c r="E95" s="94"/>
      <c r="F95" s="94"/>
      <c r="G95" s="94"/>
      <c r="H95" s="95"/>
      <c r="I95" s="95"/>
      <c r="J95" s="95"/>
      <c r="K95" s="95"/>
      <c r="L95" s="95"/>
      <c r="M95" s="95"/>
      <c r="N95" s="95"/>
      <c r="O95" s="95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5.75" customHeight="1">
      <c r="A96" s="28"/>
      <c r="B96" s="94"/>
      <c r="C96" s="94"/>
      <c r="D96" s="94"/>
      <c r="E96" s="94"/>
      <c r="F96" s="94"/>
      <c r="G96" s="94"/>
      <c r="H96" s="95"/>
      <c r="I96" s="95"/>
      <c r="J96" s="95"/>
      <c r="K96" s="95"/>
      <c r="L96" s="95"/>
      <c r="M96" s="95"/>
      <c r="N96" s="95"/>
      <c r="O96" s="95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5.75" customHeight="1">
      <c r="A97" s="28"/>
      <c r="B97" s="94"/>
      <c r="C97" s="94"/>
      <c r="D97" s="94"/>
      <c r="E97" s="94"/>
      <c r="F97" s="94"/>
      <c r="G97" s="94"/>
      <c r="H97" s="95"/>
      <c r="I97" s="95"/>
      <c r="J97" s="95"/>
      <c r="K97" s="95"/>
      <c r="L97" s="95"/>
      <c r="M97" s="95"/>
      <c r="N97" s="95"/>
      <c r="O97" s="95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5.75" customHeight="1">
      <c r="A98" s="28"/>
      <c r="B98" s="94"/>
      <c r="C98" s="94"/>
      <c r="D98" s="94"/>
      <c r="E98" s="94"/>
      <c r="F98" s="94"/>
      <c r="G98" s="94"/>
      <c r="H98" s="95"/>
      <c r="I98" s="95"/>
      <c r="J98" s="95"/>
      <c r="K98" s="95"/>
      <c r="L98" s="95"/>
      <c r="M98" s="95"/>
      <c r="N98" s="95"/>
      <c r="O98" s="95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5.75" customHeight="1">
      <c r="A99" s="28"/>
      <c r="B99" s="94"/>
      <c r="C99" s="94"/>
      <c r="D99" s="94"/>
      <c r="E99" s="94"/>
      <c r="F99" s="94"/>
      <c r="G99" s="94"/>
      <c r="H99" s="95"/>
      <c r="I99" s="95"/>
      <c r="J99" s="95"/>
      <c r="K99" s="95"/>
      <c r="L99" s="95"/>
      <c r="M99" s="95"/>
      <c r="N99" s="95"/>
      <c r="O99" s="95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5.75" customHeight="1">
      <c r="A100" s="28"/>
      <c r="B100" s="94"/>
      <c r="C100" s="94"/>
      <c r="D100" s="94"/>
      <c r="E100" s="94"/>
      <c r="F100" s="94"/>
      <c r="G100" s="94"/>
      <c r="H100" s="95"/>
      <c r="I100" s="95"/>
      <c r="J100" s="95"/>
      <c r="K100" s="95"/>
      <c r="L100" s="95"/>
      <c r="M100" s="95"/>
      <c r="N100" s="95"/>
      <c r="O100" s="95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5.75" customHeight="1">
      <c r="A101" s="28"/>
      <c r="B101" s="94"/>
      <c r="C101" s="94"/>
      <c r="D101" s="94"/>
      <c r="E101" s="94"/>
      <c r="F101" s="94"/>
      <c r="G101" s="94"/>
      <c r="H101" s="95"/>
      <c r="I101" s="95"/>
      <c r="J101" s="95"/>
      <c r="K101" s="95"/>
      <c r="L101" s="95"/>
      <c r="M101" s="95"/>
      <c r="N101" s="95"/>
      <c r="O101" s="95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5.75" customHeight="1">
      <c r="A102" s="28"/>
      <c r="B102" s="94"/>
      <c r="C102" s="94"/>
      <c r="D102" s="94"/>
      <c r="E102" s="94"/>
      <c r="F102" s="94"/>
      <c r="G102" s="94"/>
      <c r="H102" s="95"/>
      <c r="I102" s="95"/>
      <c r="J102" s="95"/>
      <c r="K102" s="95"/>
      <c r="L102" s="95"/>
      <c r="M102" s="95"/>
      <c r="N102" s="95"/>
      <c r="O102" s="95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5.75" customHeight="1">
      <c r="A103" s="28"/>
      <c r="B103" s="94"/>
      <c r="C103" s="94"/>
      <c r="D103" s="94"/>
      <c r="E103" s="94"/>
      <c r="F103" s="94"/>
      <c r="G103" s="94"/>
      <c r="H103" s="95"/>
      <c r="I103" s="95"/>
      <c r="J103" s="95"/>
      <c r="K103" s="95"/>
      <c r="L103" s="95"/>
      <c r="M103" s="95"/>
      <c r="N103" s="95"/>
      <c r="O103" s="95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5.75" customHeight="1">
      <c r="A104" s="28"/>
      <c r="B104" s="94"/>
      <c r="C104" s="94"/>
      <c r="D104" s="94"/>
      <c r="E104" s="94"/>
      <c r="F104" s="94"/>
      <c r="G104" s="94"/>
      <c r="H104" s="95"/>
      <c r="I104" s="95"/>
      <c r="J104" s="95"/>
      <c r="K104" s="95"/>
      <c r="L104" s="95"/>
      <c r="M104" s="95"/>
      <c r="N104" s="95"/>
      <c r="O104" s="95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5.75" customHeight="1">
      <c r="A105" s="28"/>
      <c r="B105" s="94"/>
      <c r="C105" s="94"/>
      <c r="D105" s="94"/>
      <c r="E105" s="94"/>
      <c r="F105" s="94"/>
      <c r="G105" s="94"/>
      <c r="H105" s="95"/>
      <c r="I105" s="95"/>
      <c r="J105" s="95"/>
      <c r="K105" s="95"/>
      <c r="L105" s="95"/>
      <c r="M105" s="95"/>
      <c r="N105" s="95"/>
      <c r="O105" s="95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5.75" customHeight="1">
      <c r="A106" s="28"/>
      <c r="B106" s="94"/>
      <c r="C106" s="94"/>
      <c r="D106" s="94"/>
      <c r="E106" s="94"/>
      <c r="F106" s="94"/>
      <c r="G106" s="94"/>
      <c r="H106" s="95"/>
      <c r="I106" s="95"/>
      <c r="J106" s="95"/>
      <c r="K106" s="95"/>
      <c r="L106" s="95"/>
      <c r="M106" s="95"/>
      <c r="N106" s="95"/>
      <c r="O106" s="95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5.75" customHeight="1">
      <c r="A107" s="28"/>
      <c r="B107" s="94"/>
      <c r="C107" s="94"/>
      <c r="D107" s="94"/>
      <c r="E107" s="94"/>
      <c r="F107" s="94"/>
      <c r="G107" s="94"/>
      <c r="H107" s="95"/>
      <c r="I107" s="95"/>
      <c r="J107" s="95"/>
      <c r="K107" s="95"/>
      <c r="L107" s="95"/>
      <c r="M107" s="95"/>
      <c r="N107" s="95"/>
      <c r="O107" s="95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5.75" customHeight="1">
      <c r="A108" s="28"/>
      <c r="B108" s="94"/>
      <c r="C108" s="94"/>
      <c r="D108" s="94"/>
      <c r="E108" s="94"/>
      <c r="F108" s="94"/>
      <c r="G108" s="94"/>
      <c r="H108" s="95"/>
      <c r="I108" s="95"/>
      <c r="J108" s="95"/>
      <c r="K108" s="95"/>
      <c r="L108" s="95"/>
      <c r="M108" s="95"/>
      <c r="N108" s="95"/>
      <c r="O108" s="95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5.75" customHeight="1">
      <c r="A109" s="28"/>
      <c r="B109" s="94"/>
      <c r="C109" s="94"/>
      <c r="D109" s="94"/>
      <c r="E109" s="94"/>
      <c r="F109" s="94"/>
      <c r="G109" s="94"/>
      <c r="H109" s="95"/>
      <c r="I109" s="95"/>
      <c r="J109" s="95"/>
      <c r="K109" s="95"/>
      <c r="L109" s="95"/>
      <c r="M109" s="95"/>
      <c r="N109" s="95"/>
      <c r="O109" s="95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5.75" customHeight="1">
      <c r="A110" s="28"/>
      <c r="B110" s="94"/>
      <c r="C110" s="94"/>
      <c r="D110" s="94"/>
      <c r="E110" s="94"/>
      <c r="F110" s="94"/>
      <c r="G110" s="94"/>
      <c r="H110" s="95"/>
      <c r="I110" s="95"/>
      <c r="J110" s="95"/>
      <c r="K110" s="95"/>
      <c r="L110" s="95"/>
      <c r="M110" s="95"/>
      <c r="N110" s="95"/>
      <c r="O110" s="95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5.75" customHeight="1">
      <c r="A111" s="28"/>
      <c r="B111" s="94"/>
      <c r="C111" s="94"/>
      <c r="D111" s="94"/>
      <c r="E111" s="94"/>
      <c r="F111" s="94"/>
      <c r="G111" s="94"/>
      <c r="H111" s="95"/>
      <c r="I111" s="95"/>
      <c r="J111" s="95"/>
      <c r="K111" s="95"/>
      <c r="L111" s="95"/>
      <c r="M111" s="95"/>
      <c r="N111" s="95"/>
      <c r="O111" s="95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5.75" customHeight="1">
      <c r="A112" s="28"/>
      <c r="B112" s="94"/>
      <c r="C112" s="94"/>
      <c r="D112" s="94"/>
      <c r="E112" s="94"/>
      <c r="F112" s="94"/>
      <c r="G112" s="94"/>
      <c r="H112" s="95"/>
      <c r="I112" s="95"/>
      <c r="J112" s="95"/>
      <c r="K112" s="95"/>
      <c r="L112" s="95"/>
      <c r="M112" s="95"/>
      <c r="N112" s="95"/>
      <c r="O112" s="95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5.75" customHeight="1">
      <c r="A113" s="28"/>
      <c r="B113" s="94"/>
      <c r="C113" s="94"/>
      <c r="D113" s="94"/>
      <c r="E113" s="94"/>
      <c r="F113" s="94"/>
      <c r="G113" s="94"/>
      <c r="H113" s="95"/>
      <c r="I113" s="95"/>
      <c r="J113" s="95"/>
      <c r="K113" s="95"/>
      <c r="L113" s="95"/>
      <c r="M113" s="95"/>
      <c r="N113" s="95"/>
      <c r="O113" s="95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5.75" customHeight="1">
      <c r="A114" s="28"/>
      <c r="B114" s="94"/>
      <c r="C114" s="94"/>
      <c r="D114" s="94"/>
      <c r="E114" s="94"/>
      <c r="F114" s="94"/>
      <c r="G114" s="94"/>
      <c r="H114" s="95"/>
      <c r="I114" s="95"/>
      <c r="J114" s="95"/>
      <c r="K114" s="95"/>
      <c r="L114" s="95"/>
      <c r="M114" s="95"/>
      <c r="N114" s="95"/>
      <c r="O114" s="95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5.75" customHeight="1">
      <c r="A115" s="28"/>
      <c r="B115" s="94"/>
      <c r="C115" s="94"/>
      <c r="D115" s="94"/>
      <c r="E115" s="94"/>
      <c r="F115" s="94"/>
      <c r="G115" s="94"/>
      <c r="H115" s="95"/>
      <c r="I115" s="95"/>
      <c r="J115" s="95"/>
      <c r="K115" s="95"/>
      <c r="L115" s="95"/>
      <c r="M115" s="95"/>
      <c r="N115" s="95"/>
      <c r="O115" s="95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5.75" customHeight="1">
      <c r="A116" s="28"/>
      <c r="B116" s="94"/>
      <c r="C116" s="94"/>
      <c r="D116" s="94"/>
      <c r="E116" s="94"/>
      <c r="F116" s="94"/>
      <c r="G116" s="94"/>
      <c r="H116" s="95"/>
      <c r="I116" s="95"/>
      <c r="J116" s="95"/>
      <c r="K116" s="95"/>
      <c r="L116" s="95"/>
      <c r="M116" s="95"/>
      <c r="N116" s="95"/>
      <c r="O116" s="95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5.75" customHeight="1">
      <c r="A117" s="28"/>
      <c r="B117" s="94"/>
      <c r="C117" s="94"/>
      <c r="D117" s="94"/>
      <c r="E117" s="94"/>
      <c r="F117" s="94"/>
      <c r="G117" s="94"/>
      <c r="H117" s="95"/>
      <c r="I117" s="95"/>
      <c r="J117" s="95"/>
      <c r="K117" s="95"/>
      <c r="L117" s="95"/>
      <c r="M117" s="95"/>
      <c r="N117" s="95"/>
      <c r="O117" s="95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5.75" customHeight="1">
      <c r="A118" s="28"/>
      <c r="B118" s="94"/>
      <c r="C118" s="94"/>
      <c r="D118" s="94"/>
      <c r="E118" s="94"/>
      <c r="F118" s="94"/>
      <c r="G118" s="94"/>
      <c r="H118" s="95"/>
      <c r="I118" s="95"/>
      <c r="J118" s="95"/>
      <c r="K118" s="95"/>
      <c r="L118" s="95"/>
      <c r="M118" s="95"/>
      <c r="N118" s="95"/>
      <c r="O118" s="95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5.75" customHeight="1">
      <c r="A119" s="28"/>
      <c r="B119" s="94"/>
      <c r="C119" s="94"/>
      <c r="D119" s="94"/>
      <c r="E119" s="94"/>
      <c r="F119" s="94"/>
      <c r="G119" s="94"/>
      <c r="H119" s="95"/>
      <c r="I119" s="95"/>
      <c r="J119" s="95"/>
      <c r="K119" s="95"/>
      <c r="L119" s="95"/>
      <c r="M119" s="95"/>
      <c r="N119" s="95"/>
      <c r="O119" s="95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5.75" customHeight="1">
      <c r="A120" s="28"/>
      <c r="B120" s="94"/>
      <c r="C120" s="94"/>
      <c r="D120" s="94"/>
      <c r="E120" s="94"/>
      <c r="F120" s="94"/>
      <c r="G120" s="94"/>
      <c r="H120" s="95"/>
      <c r="I120" s="95"/>
      <c r="J120" s="95"/>
      <c r="K120" s="95"/>
      <c r="L120" s="95"/>
      <c r="M120" s="95"/>
      <c r="N120" s="95"/>
      <c r="O120" s="95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5.75" customHeight="1">
      <c r="A121" s="28"/>
      <c r="B121" s="94"/>
      <c r="C121" s="94"/>
      <c r="D121" s="94"/>
      <c r="E121" s="94"/>
      <c r="F121" s="94"/>
      <c r="G121" s="94"/>
      <c r="H121" s="95"/>
      <c r="I121" s="95"/>
      <c r="J121" s="95"/>
      <c r="K121" s="95"/>
      <c r="L121" s="95"/>
      <c r="M121" s="95"/>
      <c r="N121" s="95"/>
      <c r="O121" s="95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5.75" customHeight="1">
      <c r="A122" s="28"/>
      <c r="B122" s="94"/>
      <c r="C122" s="94"/>
      <c r="D122" s="94"/>
      <c r="E122" s="94"/>
      <c r="F122" s="94"/>
      <c r="G122" s="94"/>
      <c r="H122" s="95"/>
      <c r="I122" s="95"/>
      <c r="J122" s="95"/>
      <c r="K122" s="95"/>
      <c r="L122" s="95"/>
      <c r="M122" s="95"/>
      <c r="N122" s="95"/>
      <c r="O122" s="95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5.75" customHeight="1">
      <c r="A123" s="28"/>
      <c r="B123" s="94"/>
      <c r="C123" s="94"/>
      <c r="D123" s="94"/>
      <c r="E123" s="94"/>
      <c r="F123" s="94"/>
      <c r="G123" s="94"/>
      <c r="H123" s="95"/>
      <c r="I123" s="95"/>
      <c r="J123" s="95"/>
      <c r="K123" s="95"/>
      <c r="L123" s="95"/>
      <c r="M123" s="95"/>
      <c r="N123" s="95"/>
      <c r="O123" s="95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5.75" customHeight="1">
      <c r="A124" s="28"/>
      <c r="B124" s="94"/>
      <c r="C124" s="94"/>
      <c r="D124" s="94"/>
      <c r="E124" s="94"/>
      <c r="F124" s="94"/>
      <c r="G124" s="94"/>
      <c r="H124" s="95"/>
      <c r="I124" s="95"/>
      <c r="J124" s="95"/>
      <c r="K124" s="95"/>
      <c r="L124" s="95"/>
      <c r="M124" s="95"/>
      <c r="N124" s="95"/>
      <c r="O124" s="95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5.75" customHeight="1">
      <c r="A125" s="28"/>
      <c r="B125" s="94"/>
      <c r="C125" s="94"/>
      <c r="D125" s="94"/>
      <c r="E125" s="94"/>
      <c r="F125" s="94"/>
      <c r="G125" s="94"/>
      <c r="H125" s="95"/>
      <c r="I125" s="95"/>
      <c r="J125" s="95"/>
      <c r="K125" s="95"/>
      <c r="L125" s="95"/>
      <c r="M125" s="95"/>
      <c r="N125" s="95"/>
      <c r="O125" s="95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5.75" customHeight="1">
      <c r="A126" s="28"/>
      <c r="B126" s="94"/>
      <c r="C126" s="94"/>
      <c r="D126" s="94"/>
      <c r="E126" s="94"/>
      <c r="F126" s="94"/>
      <c r="G126" s="94"/>
      <c r="H126" s="95"/>
      <c r="I126" s="95"/>
      <c r="J126" s="95"/>
      <c r="K126" s="95"/>
      <c r="L126" s="95"/>
      <c r="M126" s="95"/>
      <c r="N126" s="95"/>
      <c r="O126" s="95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5.75" customHeight="1">
      <c r="A127" s="28"/>
      <c r="B127" s="94"/>
      <c r="C127" s="94"/>
      <c r="D127" s="94"/>
      <c r="E127" s="94"/>
      <c r="F127" s="94"/>
      <c r="G127" s="94"/>
      <c r="H127" s="95"/>
      <c r="I127" s="95"/>
      <c r="J127" s="95"/>
      <c r="K127" s="95"/>
      <c r="L127" s="95"/>
      <c r="M127" s="95"/>
      <c r="N127" s="95"/>
      <c r="O127" s="95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5.75" customHeight="1">
      <c r="A128" s="28"/>
      <c r="B128" s="94"/>
      <c r="C128" s="94"/>
      <c r="D128" s="94"/>
      <c r="E128" s="94"/>
      <c r="F128" s="94"/>
      <c r="G128" s="94"/>
      <c r="H128" s="95"/>
      <c r="I128" s="95"/>
      <c r="J128" s="95"/>
      <c r="K128" s="95"/>
      <c r="L128" s="95"/>
      <c r="M128" s="95"/>
      <c r="N128" s="95"/>
      <c r="O128" s="95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5.75" customHeight="1">
      <c r="A129" s="28"/>
      <c r="B129" s="94"/>
      <c r="C129" s="94"/>
      <c r="D129" s="94"/>
      <c r="E129" s="94"/>
      <c r="F129" s="94"/>
      <c r="G129" s="94"/>
      <c r="H129" s="95"/>
      <c r="I129" s="95"/>
      <c r="J129" s="95"/>
      <c r="K129" s="95"/>
      <c r="L129" s="95"/>
      <c r="M129" s="95"/>
      <c r="N129" s="95"/>
      <c r="O129" s="9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5.75" customHeight="1">
      <c r="A130" s="28"/>
      <c r="B130" s="94"/>
      <c r="C130" s="94"/>
      <c r="D130" s="94"/>
      <c r="E130" s="94"/>
      <c r="F130" s="94"/>
      <c r="G130" s="94"/>
      <c r="H130" s="95"/>
      <c r="I130" s="95"/>
      <c r="J130" s="95"/>
      <c r="K130" s="95"/>
      <c r="L130" s="95"/>
      <c r="M130" s="95"/>
      <c r="N130" s="95"/>
      <c r="O130" s="95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5.75" customHeight="1">
      <c r="A131" s="28"/>
      <c r="B131" s="94"/>
      <c r="C131" s="94"/>
      <c r="D131" s="94"/>
      <c r="E131" s="94"/>
      <c r="F131" s="94"/>
      <c r="G131" s="94"/>
      <c r="H131" s="95"/>
      <c r="I131" s="95"/>
      <c r="J131" s="95"/>
      <c r="K131" s="95"/>
      <c r="L131" s="95"/>
      <c r="M131" s="95"/>
      <c r="N131" s="95"/>
      <c r="O131" s="95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5.75" customHeight="1">
      <c r="A132" s="28"/>
      <c r="B132" s="94"/>
      <c r="C132" s="94"/>
      <c r="D132" s="94"/>
      <c r="E132" s="94"/>
      <c r="F132" s="94"/>
      <c r="G132" s="94"/>
      <c r="H132" s="95"/>
      <c r="I132" s="95"/>
      <c r="J132" s="95"/>
      <c r="K132" s="95"/>
      <c r="L132" s="95"/>
      <c r="M132" s="95"/>
      <c r="N132" s="95"/>
      <c r="O132" s="95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5.75" customHeight="1">
      <c r="A133" s="28"/>
      <c r="B133" s="94"/>
      <c r="C133" s="94"/>
      <c r="D133" s="94"/>
      <c r="E133" s="94"/>
      <c r="F133" s="94"/>
      <c r="G133" s="94"/>
      <c r="H133" s="95"/>
      <c r="I133" s="95"/>
      <c r="J133" s="95"/>
      <c r="K133" s="95"/>
      <c r="L133" s="95"/>
      <c r="M133" s="95"/>
      <c r="N133" s="95"/>
      <c r="O133" s="95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5.75" customHeight="1">
      <c r="A134" s="28"/>
      <c r="B134" s="94"/>
      <c r="C134" s="94"/>
      <c r="D134" s="94"/>
      <c r="E134" s="94"/>
      <c r="F134" s="94"/>
      <c r="G134" s="94"/>
      <c r="H134" s="95"/>
      <c r="I134" s="95"/>
      <c r="J134" s="95"/>
      <c r="K134" s="95"/>
      <c r="L134" s="95"/>
      <c r="M134" s="95"/>
      <c r="N134" s="95"/>
      <c r="O134" s="95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5.75" customHeight="1">
      <c r="A135" s="28"/>
      <c r="B135" s="94"/>
      <c r="C135" s="94"/>
      <c r="D135" s="94"/>
      <c r="E135" s="94"/>
      <c r="F135" s="94"/>
      <c r="G135" s="94"/>
      <c r="H135" s="95"/>
      <c r="I135" s="95"/>
      <c r="J135" s="95"/>
      <c r="K135" s="95"/>
      <c r="L135" s="95"/>
      <c r="M135" s="95"/>
      <c r="N135" s="95"/>
      <c r="O135" s="95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5.75" customHeight="1">
      <c r="A136" s="28"/>
      <c r="B136" s="94"/>
      <c r="C136" s="94"/>
      <c r="D136" s="94"/>
      <c r="E136" s="94"/>
      <c r="F136" s="94"/>
      <c r="G136" s="94"/>
      <c r="H136" s="95"/>
      <c r="I136" s="95"/>
      <c r="J136" s="95"/>
      <c r="K136" s="95"/>
      <c r="L136" s="95"/>
      <c r="M136" s="95"/>
      <c r="N136" s="95"/>
      <c r="O136" s="95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5.75" customHeight="1">
      <c r="A137" s="28"/>
      <c r="B137" s="94"/>
      <c r="C137" s="94"/>
      <c r="D137" s="94"/>
      <c r="E137" s="94"/>
      <c r="F137" s="94"/>
      <c r="G137" s="94"/>
      <c r="H137" s="95"/>
      <c r="I137" s="95"/>
      <c r="J137" s="95"/>
      <c r="K137" s="95"/>
      <c r="L137" s="95"/>
      <c r="M137" s="95"/>
      <c r="N137" s="95"/>
      <c r="O137" s="95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5.75" customHeight="1">
      <c r="A138" s="28"/>
      <c r="B138" s="94"/>
      <c r="C138" s="94"/>
      <c r="D138" s="94"/>
      <c r="E138" s="94"/>
      <c r="F138" s="94"/>
      <c r="G138" s="94"/>
      <c r="H138" s="95"/>
      <c r="I138" s="95"/>
      <c r="J138" s="95"/>
      <c r="K138" s="95"/>
      <c r="L138" s="95"/>
      <c r="M138" s="95"/>
      <c r="N138" s="95"/>
      <c r="O138" s="95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5.75" customHeight="1">
      <c r="A139" s="28"/>
      <c r="B139" s="94"/>
      <c r="C139" s="94"/>
      <c r="D139" s="94"/>
      <c r="E139" s="94"/>
      <c r="F139" s="94"/>
      <c r="G139" s="94"/>
      <c r="H139" s="95"/>
      <c r="I139" s="95"/>
      <c r="J139" s="95"/>
      <c r="K139" s="95"/>
      <c r="L139" s="95"/>
      <c r="M139" s="95"/>
      <c r="N139" s="95"/>
      <c r="O139" s="95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5.75" customHeight="1">
      <c r="A140" s="28"/>
      <c r="B140" s="94"/>
      <c r="C140" s="94"/>
      <c r="D140" s="94"/>
      <c r="E140" s="94"/>
      <c r="F140" s="94"/>
      <c r="G140" s="94"/>
      <c r="H140" s="95"/>
      <c r="I140" s="95"/>
      <c r="J140" s="95"/>
      <c r="K140" s="95"/>
      <c r="L140" s="95"/>
      <c r="M140" s="95"/>
      <c r="N140" s="95"/>
      <c r="O140" s="95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5.75" customHeight="1">
      <c r="A141" s="28"/>
      <c r="B141" s="94"/>
      <c r="C141" s="94"/>
      <c r="D141" s="94"/>
      <c r="E141" s="94"/>
      <c r="F141" s="94"/>
      <c r="G141" s="94"/>
      <c r="H141" s="95"/>
      <c r="I141" s="95"/>
      <c r="J141" s="95"/>
      <c r="K141" s="95"/>
      <c r="L141" s="95"/>
      <c r="M141" s="95"/>
      <c r="N141" s="95"/>
      <c r="O141" s="95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5.75" customHeight="1">
      <c r="A142" s="28"/>
      <c r="B142" s="94"/>
      <c r="C142" s="94"/>
      <c r="D142" s="94"/>
      <c r="E142" s="94"/>
      <c r="F142" s="94"/>
      <c r="G142" s="94"/>
      <c r="H142" s="95"/>
      <c r="I142" s="95"/>
      <c r="J142" s="95"/>
      <c r="K142" s="95"/>
      <c r="L142" s="95"/>
      <c r="M142" s="95"/>
      <c r="N142" s="95"/>
      <c r="O142" s="95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5.75" customHeight="1">
      <c r="A143" s="28"/>
      <c r="B143" s="94"/>
      <c r="C143" s="94"/>
      <c r="D143" s="94"/>
      <c r="E143" s="94"/>
      <c r="F143" s="94"/>
      <c r="G143" s="94"/>
      <c r="H143" s="95"/>
      <c r="I143" s="95"/>
      <c r="J143" s="95"/>
      <c r="K143" s="95"/>
      <c r="L143" s="95"/>
      <c r="M143" s="95"/>
      <c r="N143" s="95"/>
      <c r="O143" s="95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5.75" customHeight="1">
      <c r="A144" s="28"/>
      <c r="B144" s="94"/>
      <c r="C144" s="94"/>
      <c r="D144" s="94"/>
      <c r="E144" s="94"/>
      <c r="F144" s="94"/>
      <c r="G144" s="94"/>
      <c r="H144" s="95"/>
      <c r="I144" s="95"/>
      <c r="J144" s="95"/>
      <c r="K144" s="95"/>
      <c r="L144" s="95"/>
      <c r="M144" s="95"/>
      <c r="N144" s="95"/>
      <c r="O144" s="95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5.75" customHeight="1">
      <c r="A145" s="28"/>
      <c r="B145" s="94"/>
      <c r="C145" s="94"/>
      <c r="D145" s="94"/>
      <c r="E145" s="94"/>
      <c r="F145" s="94"/>
      <c r="G145" s="94"/>
      <c r="H145" s="95"/>
      <c r="I145" s="95"/>
      <c r="J145" s="95"/>
      <c r="K145" s="95"/>
      <c r="L145" s="95"/>
      <c r="M145" s="95"/>
      <c r="N145" s="95"/>
      <c r="O145" s="95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5.75" customHeight="1">
      <c r="A146" s="28"/>
      <c r="B146" s="94"/>
      <c r="C146" s="94"/>
      <c r="D146" s="94"/>
      <c r="E146" s="94"/>
      <c r="F146" s="94"/>
      <c r="G146" s="94"/>
      <c r="H146" s="95"/>
      <c r="I146" s="95"/>
      <c r="J146" s="95"/>
      <c r="K146" s="95"/>
      <c r="L146" s="95"/>
      <c r="M146" s="95"/>
      <c r="N146" s="95"/>
      <c r="O146" s="95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5.75" customHeight="1">
      <c r="A147" s="28"/>
      <c r="B147" s="94"/>
      <c r="C147" s="94"/>
      <c r="D147" s="94"/>
      <c r="E147" s="94"/>
      <c r="F147" s="94"/>
      <c r="G147" s="94"/>
      <c r="H147" s="95"/>
      <c r="I147" s="95"/>
      <c r="J147" s="95"/>
      <c r="K147" s="95"/>
      <c r="L147" s="95"/>
      <c r="M147" s="95"/>
      <c r="N147" s="95"/>
      <c r="O147" s="95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5.75" customHeight="1">
      <c r="A148" s="28"/>
      <c r="B148" s="94"/>
      <c r="C148" s="94"/>
      <c r="D148" s="94"/>
      <c r="E148" s="94"/>
      <c r="F148" s="94"/>
      <c r="G148" s="94"/>
      <c r="H148" s="95"/>
      <c r="I148" s="95"/>
      <c r="J148" s="95"/>
      <c r="K148" s="95"/>
      <c r="L148" s="95"/>
      <c r="M148" s="95"/>
      <c r="N148" s="95"/>
      <c r="O148" s="95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5.75" customHeight="1">
      <c r="A149" s="28"/>
      <c r="B149" s="94"/>
      <c r="C149" s="94"/>
      <c r="D149" s="94"/>
      <c r="E149" s="94"/>
      <c r="F149" s="94"/>
      <c r="G149" s="94"/>
      <c r="H149" s="95"/>
      <c r="I149" s="95"/>
      <c r="J149" s="95"/>
      <c r="K149" s="95"/>
      <c r="L149" s="95"/>
      <c r="M149" s="95"/>
      <c r="N149" s="95"/>
      <c r="O149" s="95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5.75" customHeight="1">
      <c r="A150" s="28"/>
      <c r="B150" s="94"/>
      <c r="C150" s="94"/>
      <c r="D150" s="94"/>
      <c r="E150" s="94"/>
      <c r="F150" s="94"/>
      <c r="G150" s="94"/>
      <c r="H150" s="95"/>
      <c r="I150" s="95"/>
      <c r="J150" s="95"/>
      <c r="K150" s="95"/>
      <c r="L150" s="95"/>
      <c r="M150" s="95"/>
      <c r="N150" s="95"/>
      <c r="O150" s="95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5.75" customHeight="1">
      <c r="A151" s="28"/>
      <c r="B151" s="94"/>
      <c r="C151" s="94"/>
      <c r="D151" s="94"/>
      <c r="E151" s="94"/>
      <c r="F151" s="94"/>
      <c r="G151" s="94"/>
      <c r="H151" s="95"/>
      <c r="I151" s="95"/>
      <c r="J151" s="95"/>
      <c r="K151" s="95"/>
      <c r="L151" s="95"/>
      <c r="M151" s="95"/>
      <c r="N151" s="95"/>
      <c r="O151" s="95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5.75" customHeight="1">
      <c r="A152" s="28"/>
      <c r="B152" s="94"/>
      <c r="C152" s="94"/>
      <c r="D152" s="94"/>
      <c r="E152" s="94"/>
      <c r="F152" s="94"/>
      <c r="G152" s="94"/>
      <c r="H152" s="95"/>
      <c r="I152" s="95"/>
      <c r="J152" s="95"/>
      <c r="K152" s="95"/>
      <c r="L152" s="95"/>
      <c r="M152" s="95"/>
      <c r="N152" s="95"/>
      <c r="O152" s="95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5.75" customHeight="1">
      <c r="A153" s="28"/>
      <c r="B153" s="94"/>
      <c r="C153" s="94"/>
      <c r="D153" s="94"/>
      <c r="E153" s="94"/>
      <c r="F153" s="94"/>
      <c r="G153" s="94"/>
      <c r="H153" s="95"/>
      <c r="I153" s="95"/>
      <c r="J153" s="95"/>
      <c r="K153" s="95"/>
      <c r="L153" s="95"/>
      <c r="M153" s="95"/>
      <c r="N153" s="95"/>
      <c r="O153" s="95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5.75" customHeight="1">
      <c r="A154" s="28"/>
      <c r="B154" s="94"/>
      <c r="C154" s="94"/>
      <c r="D154" s="94"/>
      <c r="E154" s="94"/>
      <c r="F154" s="94"/>
      <c r="G154" s="94"/>
      <c r="H154" s="95"/>
      <c r="I154" s="95"/>
      <c r="J154" s="95"/>
      <c r="K154" s="95"/>
      <c r="L154" s="95"/>
      <c r="M154" s="95"/>
      <c r="N154" s="95"/>
      <c r="O154" s="95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5.75" customHeight="1">
      <c r="A155" s="28"/>
      <c r="B155" s="94"/>
      <c r="C155" s="94"/>
      <c r="D155" s="94"/>
      <c r="E155" s="94"/>
      <c r="F155" s="94"/>
      <c r="G155" s="94"/>
      <c r="H155" s="95"/>
      <c r="I155" s="95"/>
      <c r="J155" s="95"/>
      <c r="K155" s="95"/>
      <c r="L155" s="95"/>
      <c r="M155" s="95"/>
      <c r="N155" s="95"/>
      <c r="O155" s="95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5.75" customHeight="1">
      <c r="A156" s="28"/>
      <c r="B156" s="94"/>
      <c r="C156" s="94"/>
      <c r="D156" s="94"/>
      <c r="E156" s="94"/>
      <c r="F156" s="94"/>
      <c r="G156" s="94"/>
      <c r="H156" s="95"/>
      <c r="I156" s="95"/>
      <c r="J156" s="95"/>
      <c r="K156" s="95"/>
      <c r="L156" s="95"/>
      <c r="M156" s="95"/>
      <c r="N156" s="95"/>
      <c r="O156" s="95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5.75" customHeight="1">
      <c r="A157" s="28"/>
      <c r="B157" s="94"/>
      <c r="C157" s="94"/>
      <c r="D157" s="94"/>
      <c r="E157" s="94"/>
      <c r="F157" s="94"/>
      <c r="G157" s="94"/>
      <c r="H157" s="95"/>
      <c r="I157" s="95"/>
      <c r="J157" s="95"/>
      <c r="K157" s="95"/>
      <c r="L157" s="95"/>
      <c r="M157" s="95"/>
      <c r="N157" s="95"/>
      <c r="O157" s="95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5.75" customHeight="1">
      <c r="A158" s="28"/>
      <c r="B158" s="94"/>
      <c r="C158" s="94"/>
      <c r="D158" s="94"/>
      <c r="E158" s="94"/>
      <c r="F158" s="94"/>
      <c r="G158" s="94"/>
      <c r="H158" s="95"/>
      <c r="I158" s="95"/>
      <c r="J158" s="95"/>
      <c r="K158" s="95"/>
      <c r="L158" s="95"/>
      <c r="M158" s="95"/>
      <c r="N158" s="95"/>
      <c r="O158" s="95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5.75" customHeight="1">
      <c r="A159" s="28"/>
      <c r="B159" s="94"/>
      <c r="C159" s="94"/>
      <c r="D159" s="94"/>
      <c r="E159" s="94"/>
      <c r="F159" s="94"/>
      <c r="G159" s="94"/>
      <c r="H159" s="95"/>
      <c r="I159" s="95"/>
      <c r="J159" s="95"/>
      <c r="K159" s="95"/>
      <c r="L159" s="95"/>
      <c r="M159" s="95"/>
      <c r="N159" s="95"/>
      <c r="O159" s="95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5.75" customHeight="1">
      <c r="A160" s="28"/>
      <c r="B160" s="94"/>
      <c r="C160" s="94"/>
      <c r="D160" s="94"/>
      <c r="E160" s="94"/>
      <c r="F160" s="94"/>
      <c r="G160" s="94"/>
      <c r="H160" s="95"/>
      <c r="I160" s="95"/>
      <c r="J160" s="95"/>
      <c r="K160" s="95"/>
      <c r="L160" s="95"/>
      <c r="M160" s="95"/>
      <c r="N160" s="95"/>
      <c r="O160" s="9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5.75" customHeight="1">
      <c r="A161" s="28"/>
      <c r="B161" s="94"/>
      <c r="C161" s="94"/>
      <c r="D161" s="94"/>
      <c r="E161" s="94"/>
      <c r="F161" s="94"/>
      <c r="G161" s="94"/>
      <c r="H161" s="95"/>
      <c r="I161" s="95"/>
      <c r="J161" s="95"/>
      <c r="K161" s="95"/>
      <c r="L161" s="95"/>
      <c r="M161" s="95"/>
      <c r="N161" s="95"/>
      <c r="O161" s="9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5.75" customHeight="1">
      <c r="A162" s="28"/>
      <c r="B162" s="94"/>
      <c r="C162" s="94"/>
      <c r="D162" s="94"/>
      <c r="E162" s="94"/>
      <c r="F162" s="94"/>
      <c r="G162" s="94"/>
      <c r="H162" s="95"/>
      <c r="I162" s="95"/>
      <c r="J162" s="95"/>
      <c r="K162" s="95"/>
      <c r="L162" s="95"/>
      <c r="M162" s="95"/>
      <c r="N162" s="95"/>
      <c r="O162" s="9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5.75" customHeight="1">
      <c r="A163" s="28"/>
      <c r="B163" s="94"/>
      <c r="C163" s="94"/>
      <c r="D163" s="94"/>
      <c r="E163" s="94"/>
      <c r="F163" s="94"/>
      <c r="G163" s="94"/>
      <c r="H163" s="95"/>
      <c r="I163" s="95"/>
      <c r="J163" s="95"/>
      <c r="K163" s="95"/>
      <c r="L163" s="95"/>
      <c r="M163" s="95"/>
      <c r="N163" s="95"/>
      <c r="O163" s="95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5.75" customHeight="1">
      <c r="A164" s="28"/>
      <c r="B164" s="94"/>
      <c r="C164" s="94"/>
      <c r="D164" s="94"/>
      <c r="E164" s="94"/>
      <c r="F164" s="94"/>
      <c r="G164" s="94"/>
      <c r="H164" s="95"/>
      <c r="I164" s="95"/>
      <c r="J164" s="95"/>
      <c r="K164" s="95"/>
      <c r="L164" s="95"/>
      <c r="M164" s="95"/>
      <c r="N164" s="95"/>
      <c r="O164" s="9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5.75" customHeight="1">
      <c r="A165" s="28"/>
      <c r="B165" s="94"/>
      <c r="C165" s="94"/>
      <c r="D165" s="94"/>
      <c r="E165" s="94"/>
      <c r="F165" s="94"/>
      <c r="G165" s="94"/>
      <c r="H165" s="95"/>
      <c r="I165" s="95"/>
      <c r="J165" s="95"/>
      <c r="K165" s="95"/>
      <c r="L165" s="95"/>
      <c r="M165" s="95"/>
      <c r="N165" s="95"/>
      <c r="O165" s="9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5.75" customHeight="1">
      <c r="A166" s="28"/>
      <c r="B166" s="94"/>
      <c r="C166" s="94"/>
      <c r="D166" s="94"/>
      <c r="E166" s="94"/>
      <c r="F166" s="94"/>
      <c r="G166" s="94"/>
      <c r="H166" s="95"/>
      <c r="I166" s="95"/>
      <c r="J166" s="95"/>
      <c r="K166" s="95"/>
      <c r="L166" s="95"/>
      <c r="M166" s="95"/>
      <c r="N166" s="95"/>
      <c r="O166" s="9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5.75" customHeight="1">
      <c r="A167" s="28"/>
      <c r="B167" s="94"/>
      <c r="C167" s="94"/>
      <c r="D167" s="94"/>
      <c r="E167" s="94"/>
      <c r="F167" s="94"/>
      <c r="G167" s="94"/>
      <c r="H167" s="95"/>
      <c r="I167" s="95"/>
      <c r="J167" s="95"/>
      <c r="K167" s="95"/>
      <c r="L167" s="95"/>
      <c r="M167" s="95"/>
      <c r="N167" s="95"/>
      <c r="O167" s="95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5.75" customHeight="1">
      <c r="A168" s="28"/>
      <c r="B168" s="94"/>
      <c r="C168" s="94"/>
      <c r="D168" s="94"/>
      <c r="E168" s="94"/>
      <c r="F168" s="94"/>
      <c r="G168" s="94"/>
      <c r="H168" s="95"/>
      <c r="I168" s="95"/>
      <c r="J168" s="95"/>
      <c r="K168" s="95"/>
      <c r="L168" s="95"/>
      <c r="M168" s="95"/>
      <c r="N168" s="95"/>
      <c r="O168" s="9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5.75" customHeight="1">
      <c r="A169" s="28"/>
      <c r="B169" s="94"/>
      <c r="C169" s="94"/>
      <c r="D169" s="94"/>
      <c r="E169" s="94"/>
      <c r="F169" s="94"/>
      <c r="G169" s="94"/>
      <c r="H169" s="95"/>
      <c r="I169" s="95"/>
      <c r="J169" s="95"/>
      <c r="K169" s="95"/>
      <c r="L169" s="95"/>
      <c r="M169" s="95"/>
      <c r="N169" s="95"/>
      <c r="O169" s="9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5.75" customHeight="1">
      <c r="A170" s="28"/>
      <c r="B170" s="94"/>
      <c r="C170" s="94"/>
      <c r="D170" s="94"/>
      <c r="E170" s="94"/>
      <c r="F170" s="94"/>
      <c r="G170" s="94"/>
      <c r="H170" s="95"/>
      <c r="I170" s="95"/>
      <c r="J170" s="95"/>
      <c r="K170" s="95"/>
      <c r="L170" s="95"/>
      <c r="M170" s="95"/>
      <c r="N170" s="95"/>
      <c r="O170" s="95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5.75" customHeight="1">
      <c r="A171" s="28"/>
      <c r="B171" s="94"/>
      <c r="C171" s="94"/>
      <c r="D171" s="94"/>
      <c r="E171" s="94"/>
      <c r="F171" s="94"/>
      <c r="G171" s="94"/>
      <c r="H171" s="95"/>
      <c r="I171" s="95"/>
      <c r="J171" s="95"/>
      <c r="K171" s="95"/>
      <c r="L171" s="95"/>
      <c r="M171" s="95"/>
      <c r="N171" s="95"/>
      <c r="O171" s="95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5.75" customHeight="1">
      <c r="A172" s="28"/>
      <c r="B172" s="94"/>
      <c r="C172" s="94"/>
      <c r="D172" s="94"/>
      <c r="E172" s="94"/>
      <c r="F172" s="94"/>
      <c r="G172" s="94"/>
      <c r="H172" s="95"/>
      <c r="I172" s="95"/>
      <c r="J172" s="95"/>
      <c r="K172" s="95"/>
      <c r="L172" s="95"/>
      <c r="M172" s="95"/>
      <c r="N172" s="95"/>
      <c r="O172" s="95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5.75" customHeight="1">
      <c r="A173" s="28"/>
      <c r="B173" s="94"/>
      <c r="C173" s="94"/>
      <c r="D173" s="94"/>
      <c r="E173" s="94"/>
      <c r="F173" s="94"/>
      <c r="G173" s="94"/>
      <c r="H173" s="95"/>
      <c r="I173" s="95"/>
      <c r="J173" s="95"/>
      <c r="K173" s="95"/>
      <c r="L173" s="95"/>
      <c r="M173" s="95"/>
      <c r="N173" s="95"/>
      <c r="O173" s="95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5.75" customHeight="1">
      <c r="A174" s="28"/>
      <c r="B174" s="94"/>
      <c r="C174" s="94"/>
      <c r="D174" s="94"/>
      <c r="E174" s="94"/>
      <c r="F174" s="94"/>
      <c r="G174" s="94"/>
      <c r="H174" s="95"/>
      <c r="I174" s="95"/>
      <c r="J174" s="95"/>
      <c r="K174" s="95"/>
      <c r="L174" s="95"/>
      <c r="M174" s="95"/>
      <c r="N174" s="95"/>
      <c r="O174" s="95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5.75" customHeight="1">
      <c r="A175" s="28"/>
      <c r="B175" s="94"/>
      <c r="C175" s="94"/>
      <c r="D175" s="94"/>
      <c r="E175" s="94"/>
      <c r="F175" s="94"/>
      <c r="G175" s="94"/>
      <c r="H175" s="95"/>
      <c r="I175" s="95"/>
      <c r="J175" s="95"/>
      <c r="K175" s="95"/>
      <c r="L175" s="95"/>
      <c r="M175" s="95"/>
      <c r="N175" s="95"/>
      <c r="O175" s="95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5.75" customHeight="1">
      <c r="A176" s="28"/>
      <c r="B176" s="94"/>
      <c r="C176" s="94"/>
      <c r="D176" s="94"/>
      <c r="E176" s="94"/>
      <c r="F176" s="94"/>
      <c r="G176" s="94"/>
      <c r="H176" s="95"/>
      <c r="I176" s="95"/>
      <c r="J176" s="95"/>
      <c r="K176" s="95"/>
      <c r="L176" s="95"/>
      <c r="M176" s="95"/>
      <c r="N176" s="95"/>
      <c r="O176" s="9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5.75" customHeight="1">
      <c r="A177" s="28"/>
      <c r="B177" s="94"/>
      <c r="C177" s="94"/>
      <c r="D177" s="94"/>
      <c r="E177" s="94"/>
      <c r="F177" s="94"/>
      <c r="G177" s="94"/>
      <c r="H177" s="95"/>
      <c r="I177" s="95"/>
      <c r="J177" s="95"/>
      <c r="K177" s="95"/>
      <c r="L177" s="95"/>
      <c r="M177" s="95"/>
      <c r="N177" s="95"/>
      <c r="O177" s="95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5.75" customHeight="1">
      <c r="A178" s="28"/>
      <c r="B178" s="94"/>
      <c r="C178" s="94"/>
      <c r="D178" s="94"/>
      <c r="E178" s="94"/>
      <c r="F178" s="94"/>
      <c r="G178" s="94"/>
      <c r="H178" s="95"/>
      <c r="I178" s="95"/>
      <c r="J178" s="95"/>
      <c r="K178" s="95"/>
      <c r="L178" s="95"/>
      <c r="M178" s="95"/>
      <c r="N178" s="95"/>
      <c r="O178" s="95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5.75" customHeight="1">
      <c r="A179" s="28"/>
      <c r="B179" s="94"/>
      <c r="C179" s="94"/>
      <c r="D179" s="94"/>
      <c r="E179" s="94"/>
      <c r="F179" s="94"/>
      <c r="G179" s="94"/>
      <c r="H179" s="95"/>
      <c r="I179" s="95"/>
      <c r="J179" s="95"/>
      <c r="K179" s="95"/>
      <c r="L179" s="95"/>
      <c r="M179" s="95"/>
      <c r="N179" s="95"/>
      <c r="O179" s="95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5.75" customHeight="1">
      <c r="A180" s="28"/>
      <c r="B180" s="94"/>
      <c r="C180" s="94"/>
      <c r="D180" s="94"/>
      <c r="E180" s="94"/>
      <c r="F180" s="94"/>
      <c r="G180" s="94"/>
      <c r="H180" s="95"/>
      <c r="I180" s="95"/>
      <c r="J180" s="95"/>
      <c r="K180" s="95"/>
      <c r="L180" s="95"/>
      <c r="M180" s="95"/>
      <c r="N180" s="95"/>
      <c r="O180" s="9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5.75" customHeight="1">
      <c r="A181" s="28"/>
      <c r="B181" s="94"/>
      <c r="C181" s="94"/>
      <c r="D181" s="94"/>
      <c r="E181" s="94"/>
      <c r="F181" s="94"/>
      <c r="G181" s="94"/>
      <c r="H181" s="95"/>
      <c r="I181" s="95"/>
      <c r="J181" s="95"/>
      <c r="K181" s="95"/>
      <c r="L181" s="95"/>
      <c r="M181" s="95"/>
      <c r="N181" s="95"/>
      <c r="O181" s="95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5.75" customHeight="1">
      <c r="A182" s="28"/>
      <c r="B182" s="94"/>
      <c r="C182" s="94"/>
      <c r="D182" s="94"/>
      <c r="E182" s="94"/>
      <c r="F182" s="94"/>
      <c r="G182" s="94"/>
      <c r="H182" s="95"/>
      <c r="I182" s="95"/>
      <c r="J182" s="95"/>
      <c r="K182" s="95"/>
      <c r="L182" s="95"/>
      <c r="M182" s="95"/>
      <c r="N182" s="95"/>
      <c r="O182" s="95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5.75" customHeight="1">
      <c r="A183" s="28"/>
      <c r="B183" s="94"/>
      <c r="C183" s="94"/>
      <c r="D183" s="94"/>
      <c r="E183" s="94"/>
      <c r="F183" s="94"/>
      <c r="G183" s="94"/>
      <c r="H183" s="95"/>
      <c r="I183" s="95"/>
      <c r="J183" s="95"/>
      <c r="K183" s="95"/>
      <c r="L183" s="95"/>
      <c r="M183" s="95"/>
      <c r="N183" s="95"/>
      <c r="O183" s="95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5.75" customHeight="1">
      <c r="A184" s="28"/>
      <c r="B184" s="94"/>
      <c r="C184" s="94"/>
      <c r="D184" s="94"/>
      <c r="E184" s="94"/>
      <c r="F184" s="94"/>
      <c r="G184" s="94"/>
      <c r="H184" s="95"/>
      <c r="I184" s="95"/>
      <c r="J184" s="95"/>
      <c r="K184" s="95"/>
      <c r="L184" s="95"/>
      <c r="M184" s="95"/>
      <c r="N184" s="95"/>
      <c r="O184" s="9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5.75" customHeight="1">
      <c r="A185" s="28"/>
      <c r="B185" s="94"/>
      <c r="C185" s="94"/>
      <c r="D185" s="94"/>
      <c r="E185" s="94"/>
      <c r="F185" s="94"/>
      <c r="G185" s="94"/>
      <c r="H185" s="95"/>
      <c r="I185" s="95"/>
      <c r="J185" s="95"/>
      <c r="K185" s="95"/>
      <c r="L185" s="95"/>
      <c r="M185" s="95"/>
      <c r="N185" s="95"/>
      <c r="O185" s="95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5.75" customHeight="1">
      <c r="A186" s="28"/>
      <c r="B186" s="94"/>
      <c r="C186" s="94"/>
      <c r="D186" s="94"/>
      <c r="E186" s="94"/>
      <c r="F186" s="94"/>
      <c r="G186" s="94"/>
      <c r="H186" s="95"/>
      <c r="I186" s="95"/>
      <c r="J186" s="95"/>
      <c r="K186" s="95"/>
      <c r="L186" s="95"/>
      <c r="M186" s="95"/>
      <c r="N186" s="95"/>
      <c r="O186" s="95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5.75" customHeight="1">
      <c r="A187" s="28"/>
      <c r="B187" s="94"/>
      <c r="C187" s="94"/>
      <c r="D187" s="94"/>
      <c r="E187" s="94"/>
      <c r="F187" s="94"/>
      <c r="G187" s="94"/>
      <c r="H187" s="95"/>
      <c r="I187" s="95"/>
      <c r="J187" s="95"/>
      <c r="K187" s="95"/>
      <c r="L187" s="95"/>
      <c r="M187" s="95"/>
      <c r="N187" s="95"/>
      <c r="O187" s="95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5.75" customHeight="1">
      <c r="A188" s="28"/>
      <c r="B188" s="94"/>
      <c r="C188" s="94"/>
      <c r="D188" s="94"/>
      <c r="E188" s="94"/>
      <c r="F188" s="94"/>
      <c r="G188" s="94"/>
      <c r="H188" s="95"/>
      <c r="I188" s="95"/>
      <c r="J188" s="95"/>
      <c r="K188" s="95"/>
      <c r="L188" s="95"/>
      <c r="M188" s="95"/>
      <c r="N188" s="95"/>
      <c r="O188" s="95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5.75" customHeight="1">
      <c r="A189" s="28"/>
      <c r="B189" s="94"/>
      <c r="C189" s="94"/>
      <c r="D189" s="94"/>
      <c r="E189" s="94"/>
      <c r="F189" s="94"/>
      <c r="G189" s="94"/>
      <c r="H189" s="95"/>
      <c r="I189" s="95"/>
      <c r="J189" s="95"/>
      <c r="K189" s="95"/>
      <c r="L189" s="95"/>
      <c r="M189" s="95"/>
      <c r="N189" s="95"/>
      <c r="O189" s="95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5.75" customHeight="1">
      <c r="A190" s="28"/>
      <c r="B190" s="94"/>
      <c r="C190" s="94"/>
      <c r="D190" s="94"/>
      <c r="E190" s="94"/>
      <c r="F190" s="94"/>
      <c r="G190" s="94"/>
      <c r="H190" s="95"/>
      <c r="I190" s="95"/>
      <c r="J190" s="95"/>
      <c r="K190" s="95"/>
      <c r="L190" s="95"/>
      <c r="M190" s="95"/>
      <c r="N190" s="95"/>
      <c r="O190" s="95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5.75" customHeight="1">
      <c r="A191" s="28"/>
      <c r="B191" s="94"/>
      <c r="C191" s="94"/>
      <c r="D191" s="94"/>
      <c r="E191" s="94"/>
      <c r="F191" s="94"/>
      <c r="G191" s="94"/>
      <c r="H191" s="95"/>
      <c r="I191" s="95"/>
      <c r="J191" s="95"/>
      <c r="K191" s="95"/>
      <c r="L191" s="95"/>
      <c r="M191" s="95"/>
      <c r="N191" s="95"/>
      <c r="O191" s="95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5.75" customHeight="1">
      <c r="A192" s="28"/>
      <c r="B192" s="94"/>
      <c r="C192" s="94"/>
      <c r="D192" s="94"/>
      <c r="E192" s="94"/>
      <c r="F192" s="94"/>
      <c r="G192" s="94"/>
      <c r="H192" s="95"/>
      <c r="I192" s="95"/>
      <c r="J192" s="95"/>
      <c r="K192" s="95"/>
      <c r="L192" s="95"/>
      <c r="M192" s="95"/>
      <c r="N192" s="95"/>
      <c r="O192" s="95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5.75" customHeight="1">
      <c r="A193" s="28"/>
      <c r="B193" s="94"/>
      <c r="C193" s="94"/>
      <c r="D193" s="94"/>
      <c r="E193" s="94"/>
      <c r="F193" s="94"/>
      <c r="G193" s="94"/>
      <c r="H193" s="95"/>
      <c r="I193" s="95"/>
      <c r="J193" s="95"/>
      <c r="K193" s="95"/>
      <c r="L193" s="95"/>
      <c r="M193" s="95"/>
      <c r="N193" s="95"/>
      <c r="O193" s="95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5.75" customHeight="1">
      <c r="A194" s="28"/>
      <c r="B194" s="94"/>
      <c r="C194" s="94"/>
      <c r="D194" s="94"/>
      <c r="E194" s="94"/>
      <c r="F194" s="94"/>
      <c r="G194" s="94"/>
      <c r="H194" s="95"/>
      <c r="I194" s="95"/>
      <c r="J194" s="95"/>
      <c r="K194" s="95"/>
      <c r="L194" s="95"/>
      <c r="M194" s="95"/>
      <c r="N194" s="95"/>
      <c r="O194" s="95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5.75" customHeight="1">
      <c r="A195" s="28"/>
      <c r="B195" s="94"/>
      <c r="C195" s="94"/>
      <c r="D195" s="94"/>
      <c r="E195" s="94"/>
      <c r="F195" s="94"/>
      <c r="G195" s="94"/>
      <c r="H195" s="95"/>
      <c r="I195" s="95"/>
      <c r="J195" s="95"/>
      <c r="K195" s="95"/>
      <c r="L195" s="95"/>
      <c r="M195" s="95"/>
      <c r="N195" s="95"/>
      <c r="O195" s="95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5.75" customHeight="1">
      <c r="A196" s="28"/>
      <c r="B196" s="94"/>
      <c r="C196" s="94"/>
      <c r="D196" s="94"/>
      <c r="E196" s="94"/>
      <c r="F196" s="94"/>
      <c r="G196" s="94"/>
      <c r="H196" s="95"/>
      <c r="I196" s="95"/>
      <c r="J196" s="95"/>
      <c r="K196" s="95"/>
      <c r="L196" s="95"/>
      <c r="M196" s="95"/>
      <c r="N196" s="95"/>
      <c r="O196" s="95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5.75" customHeight="1">
      <c r="A197" s="28"/>
      <c r="B197" s="94"/>
      <c r="C197" s="94"/>
      <c r="D197" s="94"/>
      <c r="E197" s="94"/>
      <c r="F197" s="94"/>
      <c r="G197" s="94"/>
      <c r="H197" s="95"/>
      <c r="I197" s="95"/>
      <c r="J197" s="95"/>
      <c r="K197" s="95"/>
      <c r="L197" s="95"/>
      <c r="M197" s="95"/>
      <c r="N197" s="95"/>
      <c r="O197" s="95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5.75" customHeight="1">
      <c r="A198" s="28"/>
      <c r="B198" s="94"/>
      <c r="C198" s="94"/>
      <c r="D198" s="94"/>
      <c r="E198" s="94"/>
      <c r="F198" s="94"/>
      <c r="G198" s="94"/>
      <c r="H198" s="95"/>
      <c r="I198" s="95"/>
      <c r="J198" s="95"/>
      <c r="K198" s="95"/>
      <c r="L198" s="95"/>
      <c r="M198" s="95"/>
      <c r="N198" s="95"/>
      <c r="O198" s="95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5.75" customHeight="1">
      <c r="A199" s="28"/>
      <c r="B199" s="94"/>
      <c r="C199" s="94"/>
      <c r="D199" s="94"/>
      <c r="E199" s="94"/>
      <c r="F199" s="94"/>
      <c r="G199" s="94"/>
      <c r="H199" s="95"/>
      <c r="I199" s="95"/>
      <c r="J199" s="95"/>
      <c r="K199" s="95"/>
      <c r="L199" s="95"/>
      <c r="M199" s="95"/>
      <c r="N199" s="95"/>
      <c r="O199" s="95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5.75" customHeight="1">
      <c r="A200" s="28"/>
      <c r="B200" s="94"/>
      <c r="C200" s="94"/>
      <c r="D200" s="94"/>
      <c r="E200" s="94"/>
      <c r="F200" s="94"/>
      <c r="G200" s="94"/>
      <c r="H200" s="95"/>
      <c r="I200" s="95"/>
      <c r="J200" s="95"/>
      <c r="K200" s="95"/>
      <c r="L200" s="95"/>
      <c r="M200" s="95"/>
      <c r="N200" s="95"/>
      <c r="O200" s="95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5.75" customHeight="1">
      <c r="A201" s="28"/>
      <c r="B201" s="94"/>
      <c r="C201" s="94"/>
      <c r="D201" s="94"/>
      <c r="E201" s="94"/>
      <c r="F201" s="94"/>
      <c r="G201" s="94"/>
      <c r="H201" s="95"/>
      <c r="I201" s="95"/>
      <c r="J201" s="95"/>
      <c r="K201" s="95"/>
      <c r="L201" s="95"/>
      <c r="M201" s="95"/>
      <c r="N201" s="95"/>
      <c r="O201" s="95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5.75" customHeight="1">
      <c r="A202" s="28"/>
      <c r="B202" s="94"/>
      <c r="C202" s="94"/>
      <c r="D202" s="94"/>
      <c r="E202" s="94"/>
      <c r="F202" s="94"/>
      <c r="G202" s="94"/>
      <c r="H202" s="95"/>
      <c r="I202" s="95"/>
      <c r="J202" s="95"/>
      <c r="K202" s="95"/>
      <c r="L202" s="95"/>
      <c r="M202" s="95"/>
      <c r="N202" s="95"/>
      <c r="O202" s="95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5.75" customHeight="1">
      <c r="A203" s="28"/>
      <c r="B203" s="94"/>
      <c r="C203" s="94"/>
      <c r="D203" s="94"/>
      <c r="E203" s="94"/>
      <c r="F203" s="94"/>
      <c r="G203" s="94"/>
      <c r="H203" s="95"/>
      <c r="I203" s="95"/>
      <c r="J203" s="95"/>
      <c r="K203" s="95"/>
      <c r="L203" s="95"/>
      <c r="M203" s="95"/>
      <c r="N203" s="95"/>
      <c r="O203" s="95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5.75" customHeight="1">
      <c r="A204" s="28"/>
      <c r="B204" s="94"/>
      <c r="C204" s="94"/>
      <c r="D204" s="94"/>
      <c r="E204" s="94"/>
      <c r="F204" s="94"/>
      <c r="G204" s="94"/>
      <c r="H204" s="95"/>
      <c r="I204" s="95"/>
      <c r="J204" s="95"/>
      <c r="K204" s="95"/>
      <c r="L204" s="95"/>
      <c r="M204" s="95"/>
      <c r="N204" s="95"/>
      <c r="O204" s="95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5.75" customHeight="1">
      <c r="A205" s="28"/>
      <c r="B205" s="94"/>
      <c r="C205" s="94"/>
      <c r="D205" s="94"/>
      <c r="E205" s="94"/>
      <c r="F205" s="94"/>
      <c r="G205" s="94"/>
      <c r="H205" s="95"/>
      <c r="I205" s="95"/>
      <c r="J205" s="95"/>
      <c r="K205" s="95"/>
      <c r="L205" s="95"/>
      <c r="M205" s="95"/>
      <c r="N205" s="95"/>
      <c r="O205" s="95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5.75" customHeight="1">
      <c r="A206" s="28"/>
      <c r="B206" s="94"/>
      <c r="C206" s="94"/>
      <c r="D206" s="94"/>
      <c r="E206" s="94"/>
      <c r="F206" s="94"/>
      <c r="G206" s="94"/>
      <c r="H206" s="95"/>
      <c r="I206" s="95"/>
      <c r="J206" s="95"/>
      <c r="K206" s="95"/>
      <c r="L206" s="95"/>
      <c r="M206" s="95"/>
      <c r="N206" s="95"/>
      <c r="O206" s="95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5.75" customHeight="1">
      <c r="A207" s="28"/>
      <c r="B207" s="94"/>
      <c r="C207" s="94"/>
      <c r="D207" s="94"/>
      <c r="E207" s="94"/>
      <c r="F207" s="94"/>
      <c r="G207" s="94"/>
      <c r="H207" s="95"/>
      <c r="I207" s="95"/>
      <c r="J207" s="95"/>
      <c r="K207" s="95"/>
      <c r="L207" s="95"/>
      <c r="M207" s="95"/>
      <c r="N207" s="95"/>
      <c r="O207" s="95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5.75" customHeight="1">
      <c r="A208" s="28"/>
      <c r="B208" s="94"/>
      <c r="C208" s="94"/>
      <c r="D208" s="94"/>
      <c r="E208" s="94"/>
      <c r="F208" s="94"/>
      <c r="G208" s="94"/>
      <c r="H208" s="95"/>
      <c r="I208" s="95"/>
      <c r="J208" s="95"/>
      <c r="K208" s="95"/>
      <c r="L208" s="95"/>
      <c r="M208" s="95"/>
      <c r="N208" s="95"/>
      <c r="O208" s="95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5.75" customHeight="1">
      <c r="A209" s="28"/>
      <c r="B209" s="94"/>
      <c r="C209" s="94"/>
      <c r="D209" s="94"/>
      <c r="E209" s="94"/>
      <c r="F209" s="94"/>
      <c r="G209" s="94"/>
      <c r="H209" s="95"/>
      <c r="I209" s="95"/>
      <c r="J209" s="95"/>
      <c r="K209" s="95"/>
      <c r="L209" s="95"/>
      <c r="M209" s="95"/>
      <c r="N209" s="95"/>
      <c r="O209" s="9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5.75" customHeight="1">
      <c r="A210" s="28"/>
      <c r="B210" s="94"/>
      <c r="C210" s="94"/>
      <c r="D210" s="94"/>
      <c r="E210" s="94"/>
      <c r="F210" s="94"/>
      <c r="G210" s="94"/>
      <c r="H210" s="95"/>
      <c r="I210" s="95"/>
      <c r="J210" s="95"/>
      <c r="K210" s="95"/>
      <c r="L210" s="95"/>
      <c r="M210" s="95"/>
      <c r="N210" s="95"/>
      <c r="O210" s="95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5.75" customHeight="1">
      <c r="A211" s="28"/>
      <c r="B211" s="94"/>
      <c r="C211" s="94"/>
      <c r="D211" s="94"/>
      <c r="E211" s="94"/>
      <c r="F211" s="94"/>
      <c r="G211" s="94"/>
      <c r="H211" s="95"/>
      <c r="I211" s="95"/>
      <c r="J211" s="95"/>
      <c r="K211" s="95"/>
      <c r="L211" s="95"/>
      <c r="M211" s="95"/>
      <c r="N211" s="95"/>
      <c r="O211" s="95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5.75" customHeight="1">
      <c r="A212" s="28"/>
      <c r="B212" s="94"/>
      <c r="C212" s="94"/>
      <c r="D212" s="94"/>
      <c r="E212" s="94"/>
      <c r="F212" s="94"/>
      <c r="G212" s="94"/>
      <c r="H212" s="95"/>
      <c r="I212" s="95"/>
      <c r="J212" s="95"/>
      <c r="K212" s="95"/>
      <c r="L212" s="95"/>
      <c r="M212" s="95"/>
      <c r="N212" s="95"/>
      <c r="O212" s="95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5.75" customHeight="1">
      <c r="A213" s="28"/>
      <c r="B213" s="94"/>
      <c r="C213" s="94"/>
      <c r="D213" s="94"/>
      <c r="E213" s="94"/>
      <c r="F213" s="94"/>
      <c r="G213" s="94"/>
      <c r="H213" s="95"/>
      <c r="I213" s="95"/>
      <c r="J213" s="95"/>
      <c r="K213" s="95"/>
      <c r="L213" s="95"/>
      <c r="M213" s="95"/>
      <c r="N213" s="95"/>
      <c r="O213" s="95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5.75" customHeight="1">
      <c r="A214" s="28"/>
      <c r="B214" s="94"/>
      <c r="C214" s="94"/>
      <c r="D214" s="94"/>
      <c r="E214" s="94"/>
      <c r="F214" s="94"/>
      <c r="G214" s="94"/>
      <c r="H214" s="95"/>
      <c r="I214" s="95"/>
      <c r="J214" s="95"/>
      <c r="K214" s="95"/>
      <c r="L214" s="95"/>
      <c r="M214" s="95"/>
      <c r="N214" s="95"/>
      <c r="O214" s="95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5.75" customHeight="1">
      <c r="A215" s="28"/>
      <c r="B215" s="94"/>
      <c r="C215" s="94"/>
      <c r="D215" s="94"/>
      <c r="E215" s="94"/>
      <c r="F215" s="94"/>
      <c r="G215" s="94"/>
      <c r="H215" s="95"/>
      <c r="I215" s="95"/>
      <c r="J215" s="95"/>
      <c r="K215" s="95"/>
      <c r="L215" s="95"/>
      <c r="M215" s="95"/>
      <c r="N215" s="95"/>
      <c r="O215" s="95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5.75" customHeight="1">
      <c r="A216" s="28"/>
      <c r="B216" s="94"/>
      <c r="C216" s="94"/>
      <c r="D216" s="94"/>
      <c r="E216" s="94"/>
      <c r="F216" s="94"/>
      <c r="G216" s="94"/>
      <c r="H216" s="95"/>
      <c r="I216" s="95"/>
      <c r="J216" s="95"/>
      <c r="K216" s="95"/>
      <c r="L216" s="95"/>
      <c r="M216" s="95"/>
      <c r="N216" s="95"/>
      <c r="O216" s="95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5.75" customHeight="1">
      <c r="A217" s="28"/>
      <c r="B217" s="94"/>
      <c r="C217" s="94"/>
      <c r="D217" s="94"/>
      <c r="E217" s="94"/>
      <c r="F217" s="94"/>
      <c r="G217" s="94"/>
      <c r="H217" s="95"/>
      <c r="I217" s="95"/>
      <c r="J217" s="95"/>
      <c r="K217" s="95"/>
      <c r="L217" s="95"/>
      <c r="M217" s="95"/>
      <c r="N217" s="95"/>
      <c r="O217" s="95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5.75" customHeight="1">
      <c r="A218" s="28"/>
      <c r="B218" s="94"/>
      <c r="C218" s="94"/>
      <c r="D218" s="94"/>
      <c r="E218" s="94"/>
      <c r="F218" s="94"/>
      <c r="G218" s="94"/>
      <c r="H218" s="95"/>
      <c r="I218" s="95"/>
      <c r="J218" s="95"/>
      <c r="K218" s="95"/>
      <c r="L218" s="95"/>
      <c r="M218" s="95"/>
      <c r="N218" s="95"/>
      <c r="O218" s="95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5.75" customHeight="1">
      <c r="A219" s="28"/>
      <c r="B219" s="94"/>
      <c r="C219" s="94"/>
      <c r="D219" s="94"/>
      <c r="E219" s="94"/>
      <c r="F219" s="94"/>
      <c r="G219" s="94"/>
      <c r="H219" s="95"/>
      <c r="I219" s="95"/>
      <c r="J219" s="95"/>
      <c r="K219" s="95"/>
      <c r="L219" s="95"/>
      <c r="M219" s="95"/>
      <c r="N219" s="95"/>
      <c r="O219" s="95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5.75" customHeight="1">
      <c r="A220" s="28"/>
      <c r="B220" s="94"/>
      <c r="C220" s="94"/>
      <c r="D220" s="94"/>
      <c r="E220" s="94"/>
      <c r="F220" s="94"/>
      <c r="G220" s="94"/>
      <c r="H220" s="95"/>
      <c r="I220" s="95"/>
      <c r="J220" s="95"/>
      <c r="K220" s="95"/>
      <c r="L220" s="95"/>
      <c r="M220" s="95"/>
      <c r="N220" s="95"/>
      <c r="O220" s="95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5A5A5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15" width="6.57"/>
    <col customWidth="1" min="16" max="26" width="8.71"/>
  </cols>
  <sheetData>
    <row r="1" ht="93.0" customHeight="1">
      <c r="A1" s="41">
        <v>2014.0</v>
      </c>
      <c r="B1" s="42" t="s">
        <v>4</v>
      </c>
      <c r="C1" s="43" t="s">
        <v>47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44" t="s">
        <v>29</v>
      </c>
      <c r="O1" s="70" t="s">
        <v>1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5.75" customHeight="1">
      <c r="A2" s="75" t="s">
        <v>45</v>
      </c>
      <c r="B2" s="88">
        <f>'Raw Data Entered'!C36</f>
        <v>1</v>
      </c>
      <c r="C2" s="89">
        <f>'Raw Data Entered'!D36</f>
        <v>0</v>
      </c>
      <c r="D2" s="88">
        <f>'Raw Data Entered'!E36</f>
        <v>0</v>
      </c>
      <c r="E2" s="89">
        <f>'Raw Data Entered'!F36</f>
        <v>0</v>
      </c>
      <c r="F2" s="88">
        <f>'Raw Data Entered'!G36</f>
        <v>0</v>
      </c>
      <c r="G2" s="88">
        <f>'Raw Data Entered'!H36</f>
        <v>0</v>
      </c>
      <c r="H2" s="89">
        <f>'Raw Data Entered'!I36</f>
        <v>0</v>
      </c>
      <c r="I2" s="88">
        <f>'Raw Data Entered'!J36</f>
        <v>0</v>
      </c>
      <c r="J2" s="89">
        <f>'Raw Data Entered'!K36</f>
        <v>0</v>
      </c>
      <c r="K2" s="88">
        <f>'Raw Data Entered'!L36</f>
        <v>0</v>
      </c>
      <c r="L2" s="88">
        <f>'Raw Data Entered'!M36</f>
        <v>0</v>
      </c>
      <c r="M2" s="88">
        <f>'Raw Data Entered'!N36</f>
        <v>0</v>
      </c>
      <c r="N2" s="90">
        <f>'Raw Data Entered'!O36</f>
        <v>0</v>
      </c>
      <c r="O2" s="91">
        <f>'Raw Data Entered'!P36</f>
        <v>1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>
      <c r="A3" s="75" t="s">
        <v>46</v>
      </c>
      <c r="B3" s="88">
        <f>'Raw Data Entered'!C37</f>
        <v>3</v>
      </c>
      <c r="C3" s="89">
        <f>'Raw Data Entered'!D37</f>
        <v>1</v>
      </c>
      <c r="D3" s="88">
        <f>'Raw Data Entered'!E37</f>
        <v>0</v>
      </c>
      <c r="E3" s="89">
        <f>'Raw Data Entered'!F37</f>
        <v>3</v>
      </c>
      <c r="F3" s="88">
        <f>'Raw Data Entered'!G37</f>
        <v>0</v>
      </c>
      <c r="G3" s="88">
        <f>'Raw Data Entered'!H37</f>
        <v>2</v>
      </c>
      <c r="H3" s="89">
        <f>'Raw Data Entered'!I37</f>
        <v>0</v>
      </c>
      <c r="I3" s="88">
        <f>'Raw Data Entered'!J37</f>
        <v>0</v>
      </c>
      <c r="J3" s="89">
        <f>'Raw Data Entered'!K37</f>
        <v>0</v>
      </c>
      <c r="K3" s="88">
        <f>'Raw Data Entered'!L37</f>
        <v>0</v>
      </c>
      <c r="L3" s="88">
        <f>'Raw Data Entered'!M37</f>
        <v>0</v>
      </c>
      <c r="M3" s="88">
        <f>'Raw Data Entered'!N37</f>
        <v>0</v>
      </c>
      <c r="N3" s="90">
        <f>'Raw Data Entered'!O37</f>
        <v>0</v>
      </c>
      <c r="O3" s="96">
        <f>'Raw Data Entered'!P37</f>
        <v>9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>
      <c r="A4" s="75" t="s">
        <v>34</v>
      </c>
      <c r="B4" s="49">
        <f>'Raw Data Entered'!C38</f>
        <v>0</v>
      </c>
      <c r="C4" s="76">
        <f>'Raw Data Entered'!D38</f>
        <v>0</v>
      </c>
      <c r="D4" s="77">
        <f>'Raw Data Entered'!E38</f>
        <v>0</v>
      </c>
      <c r="E4" s="76">
        <f>'Raw Data Entered'!F38</f>
        <v>0</v>
      </c>
      <c r="F4" s="77">
        <f>'Raw Data Entered'!G38</f>
        <v>0</v>
      </c>
      <c r="G4" s="77">
        <f>'Raw Data Entered'!H38</f>
        <v>0</v>
      </c>
      <c r="H4" s="76">
        <f>'Raw Data Entered'!I38</f>
        <v>0</v>
      </c>
      <c r="I4" s="77">
        <f>'Raw Data Entered'!J38</f>
        <v>0</v>
      </c>
      <c r="J4" s="76">
        <f>'Raw Data Entered'!K38</f>
        <v>0</v>
      </c>
      <c r="K4" s="77">
        <f>'Raw Data Entered'!L38</f>
        <v>0</v>
      </c>
      <c r="L4" s="77">
        <f>'Raw Data Entered'!M38</f>
        <v>0</v>
      </c>
      <c r="M4" s="77">
        <f>'Raw Data Entered'!N38</f>
        <v>0</v>
      </c>
      <c r="N4" s="97">
        <f>'Raw Data Entered'!O38</f>
        <v>0</v>
      </c>
      <c r="O4" s="57">
        <f>'Raw Data Entered'!P38</f>
        <v>0</v>
      </c>
    </row>
    <row r="5">
      <c r="A5" s="75" t="s">
        <v>35</v>
      </c>
      <c r="B5" s="79">
        <f>'Raw Data Entered'!C39</f>
        <v>2</v>
      </c>
      <c r="C5" s="80">
        <f>'Raw Data Entered'!D39</f>
        <v>0</v>
      </c>
      <c r="D5" s="79">
        <f>'Raw Data Entered'!E39</f>
        <v>0</v>
      </c>
      <c r="E5" s="80">
        <f>'Raw Data Entered'!F39</f>
        <v>1</v>
      </c>
      <c r="F5" s="79">
        <f>'Raw Data Entered'!G39</f>
        <v>0</v>
      </c>
      <c r="G5" s="79">
        <f>'Raw Data Entered'!H39</f>
        <v>0</v>
      </c>
      <c r="H5" s="80">
        <f>'Raw Data Entered'!I39</f>
        <v>0</v>
      </c>
      <c r="I5" s="79">
        <f>'Raw Data Entered'!J39</f>
        <v>0</v>
      </c>
      <c r="J5" s="80">
        <f>'Raw Data Entered'!K39</f>
        <v>0</v>
      </c>
      <c r="K5" s="79">
        <f>'Raw Data Entered'!L39</f>
        <v>0</v>
      </c>
      <c r="L5" s="79">
        <f>'Raw Data Entered'!M39</f>
        <v>0</v>
      </c>
      <c r="M5" s="79">
        <f>'Raw Data Entered'!N39</f>
        <v>0</v>
      </c>
      <c r="N5" s="98">
        <f>'Raw Data Entered'!O39</f>
        <v>0</v>
      </c>
      <c r="O5" s="99">
        <f>'Raw Data Entered'!P39</f>
        <v>3</v>
      </c>
    </row>
    <row r="6">
      <c r="A6" s="75" t="s">
        <v>36</v>
      </c>
      <c r="B6" s="79">
        <f>'Raw Data Entered'!C40</f>
        <v>0</v>
      </c>
      <c r="C6" s="80">
        <f>'Raw Data Entered'!D40</f>
        <v>0</v>
      </c>
      <c r="D6" s="79">
        <f>'Raw Data Entered'!E40</f>
        <v>0</v>
      </c>
      <c r="E6" s="80">
        <f>'Raw Data Entered'!F40</f>
        <v>2</v>
      </c>
      <c r="F6" s="79">
        <f>'Raw Data Entered'!G40</f>
        <v>0</v>
      </c>
      <c r="G6" s="79">
        <f>'Raw Data Entered'!H40</f>
        <v>0</v>
      </c>
      <c r="H6" s="80">
        <f>'Raw Data Entered'!I40</f>
        <v>0</v>
      </c>
      <c r="I6" s="79">
        <f>'Raw Data Entered'!J40</f>
        <v>0</v>
      </c>
      <c r="J6" s="80">
        <f>'Raw Data Entered'!K40</f>
        <v>0</v>
      </c>
      <c r="K6" s="79">
        <f>'Raw Data Entered'!L40</f>
        <v>1</v>
      </c>
      <c r="L6" s="79">
        <f>'Raw Data Entered'!M40</f>
        <v>0</v>
      </c>
      <c r="M6" s="79">
        <f>'Raw Data Entered'!N40</f>
        <v>0</v>
      </c>
      <c r="N6" s="98">
        <f>'Raw Data Entered'!O40</f>
        <v>0</v>
      </c>
      <c r="O6" s="99">
        <f>'Raw Data Entered'!P40</f>
        <v>3</v>
      </c>
    </row>
    <row r="7">
      <c r="A7" s="75" t="s">
        <v>37</v>
      </c>
      <c r="B7" s="79">
        <f>'Raw Data Entered'!C41</f>
        <v>1</v>
      </c>
      <c r="C7" s="80">
        <f>'Raw Data Entered'!D41</f>
        <v>0</v>
      </c>
      <c r="D7" s="79">
        <f>'Raw Data Entered'!E41</f>
        <v>0</v>
      </c>
      <c r="E7" s="80">
        <f>'Raw Data Entered'!F41</f>
        <v>1</v>
      </c>
      <c r="F7" s="79">
        <f>'Raw Data Entered'!G41</f>
        <v>0</v>
      </c>
      <c r="G7" s="79">
        <f>'Raw Data Entered'!H41</f>
        <v>0</v>
      </c>
      <c r="H7" s="80">
        <f>'Raw Data Entered'!I41</f>
        <v>0</v>
      </c>
      <c r="I7" s="79">
        <f>'Raw Data Entered'!J41</f>
        <v>0</v>
      </c>
      <c r="J7" s="80">
        <f>'Raw Data Entered'!K41</f>
        <v>0</v>
      </c>
      <c r="K7" s="79">
        <f>'Raw Data Entered'!L41</f>
        <v>0</v>
      </c>
      <c r="L7" s="79">
        <f>'Raw Data Entered'!M41</f>
        <v>0</v>
      </c>
      <c r="M7" s="79">
        <f>'Raw Data Entered'!N41</f>
        <v>0</v>
      </c>
      <c r="N7" s="98">
        <f>'Raw Data Entered'!O41</f>
        <v>0</v>
      </c>
      <c r="O7" s="99">
        <f>'Raw Data Entered'!P41</f>
        <v>2</v>
      </c>
    </row>
    <row r="8">
      <c r="A8" s="75" t="s">
        <v>38</v>
      </c>
      <c r="B8" s="79">
        <f>'Raw Data Entered'!C42</f>
        <v>2</v>
      </c>
      <c r="C8" s="80">
        <f>'Raw Data Entered'!D42</f>
        <v>0</v>
      </c>
      <c r="D8" s="79">
        <f>'Raw Data Entered'!E42</f>
        <v>0</v>
      </c>
      <c r="E8" s="80">
        <f>'Raw Data Entered'!F42</f>
        <v>0</v>
      </c>
      <c r="F8" s="79">
        <f>'Raw Data Entered'!G42</f>
        <v>0</v>
      </c>
      <c r="G8" s="79">
        <f>'Raw Data Entered'!H42</f>
        <v>0</v>
      </c>
      <c r="H8" s="80">
        <f>'Raw Data Entered'!I42</f>
        <v>0</v>
      </c>
      <c r="I8" s="79">
        <f>'Raw Data Entered'!J42</f>
        <v>0</v>
      </c>
      <c r="J8" s="80">
        <f>'Raw Data Entered'!K42</f>
        <v>0</v>
      </c>
      <c r="K8" s="79">
        <f>'Raw Data Entered'!L42</f>
        <v>0</v>
      </c>
      <c r="L8" s="79">
        <f>'Raw Data Entered'!M42</f>
        <v>0</v>
      </c>
      <c r="M8" s="79">
        <f>'Raw Data Entered'!N42</f>
        <v>0</v>
      </c>
      <c r="N8" s="98">
        <f>'Raw Data Entered'!O42</f>
        <v>0</v>
      </c>
      <c r="O8" s="99">
        <f>'Raw Data Entered'!P42</f>
        <v>2</v>
      </c>
    </row>
    <row r="9">
      <c r="A9" s="75" t="s">
        <v>39</v>
      </c>
      <c r="B9" s="79">
        <f>'Raw Data Entered'!C43</f>
        <v>0</v>
      </c>
      <c r="C9" s="80">
        <f>'Raw Data Entered'!D43</f>
        <v>0</v>
      </c>
      <c r="D9" s="79">
        <f>'Raw Data Entered'!E43</f>
        <v>0</v>
      </c>
      <c r="E9" s="80">
        <f>'Raw Data Entered'!F43</f>
        <v>0</v>
      </c>
      <c r="F9" s="79">
        <f>'Raw Data Entered'!G43</f>
        <v>0</v>
      </c>
      <c r="G9" s="79">
        <f>'Raw Data Entered'!H43</f>
        <v>2</v>
      </c>
      <c r="H9" s="80">
        <f>'Raw Data Entered'!I43</f>
        <v>0</v>
      </c>
      <c r="I9" s="79">
        <f>'Raw Data Entered'!J43</f>
        <v>0</v>
      </c>
      <c r="J9" s="80">
        <f>'Raw Data Entered'!K43</f>
        <v>0</v>
      </c>
      <c r="K9" s="79">
        <f>'Raw Data Entered'!L43</f>
        <v>0</v>
      </c>
      <c r="L9" s="79">
        <f>'Raw Data Entered'!M43</f>
        <v>1</v>
      </c>
      <c r="M9" s="79">
        <f>'Raw Data Entered'!N43</f>
        <v>1</v>
      </c>
      <c r="N9" s="98">
        <f>'Raw Data Entered'!O43</f>
        <v>1</v>
      </c>
      <c r="O9" s="99">
        <f>'Raw Data Entered'!P43</f>
        <v>5</v>
      </c>
    </row>
    <row r="10">
      <c r="A10" s="75" t="s">
        <v>40</v>
      </c>
      <c r="B10" s="79">
        <f>'Raw Data Entered'!C44</f>
        <v>1</v>
      </c>
      <c r="C10" s="80">
        <f>'Raw Data Entered'!D44</f>
        <v>0</v>
      </c>
      <c r="D10" s="79">
        <f>'Raw Data Entered'!E44</f>
        <v>1</v>
      </c>
      <c r="E10" s="80">
        <f>'Raw Data Entered'!F44</f>
        <v>0</v>
      </c>
      <c r="F10" s="79">
        <f>'Raw Data Entered'!G44</f>
        <v>0</v>
      </c>
      <c r="G10" s="79">
        <f>'Raw Data Entered'!H44</f>
        <v>0</v>
      </c>
      <c r="H10" s="80">
        <f>'Raw Data Entered'!I44</f>
        <v>0</v>
      </c>
      <c r="I10" s="79">
        <f>'Raw Data Entered'!J44</f>
        <v>0</v>
      </c>
      <c r="J10" s="80">
        <f>'Raw Data Entered'!K44</f>
        <v>0</v>
      </c>
      <c r="K10" s="79">
        <f>'Raw Data Entered'!L44</f>
        <v>0</v>
      </c>
      <c r="L10" s="79">
        <f>'Raw Data Entered'!M44</f>
        <v>0</v>
      </c>
      <c r="M10" s="79">
        <f>'Raw Data Entered'!N44</f>
        <v>0</v>
      </c>
      <c r="N10" s="98">
        <f>'Raw Data Entered'!O44</f>
        <v>0</v>
      </c>
      <c r="O10" s="99">
        <f>'Raw Data Entered'!P44</f>
        <v>2</v>
      </c>
    </row>
    <row r="11">
      <c r="A11" s="75" t="s">
        <v>41</v>
      </c>
      <c r="B11" s="79">
        <f>'Raw Data Entered'!C45</f>
        <v>0</v>
      </c>
      <c r="C11" s="80">
        <f>'Raw Data Entered'!D45</f>
        <v>0</v>
      </c>
      <c r="D11" s="79">
        <f>'Raw Data Entered'!E45</f>
        <v>1</v>
      </c>
      <c r="E11" s="80">
        <f>'Raw Data Entered'!F45</f>
        <v>1</v>
      </c>
      <c r="F11" s="79">
        <f>'Raw Data Entered'!G45</f>
        <v>0</v>
      </c>
      <c r="G11" s="79">
        <f>'Raw Data Entered'!H45</f>
        <v>0</v>
      </c>
      <c r="H11" s="80">
        <f>'Raw Data Entered'!I45</f>
        <v>0</v>
      </c>
      <c r="I11" s="79">
        <f>'Raw Data Entered'!J45</f>
        <v>0</v>
      </c>
      <c r="J11" s="80">
        <f>'Raw Data Entered'!K45</f>
        <v>0</v>
      </c>
      <c r="K11" s="79">
        <f>'Raw Data Entered'!L45</f>
        <v>0</v>
      </c>
      <c r="L11" s="79">
        <f>'Raw Data Entered'!M45</f>
        <v>2</v>
      </c>
      <c r="M11" s="79">
        <f>'Raw Data Entered'!N45</f>
        <v>0</v>
      </c>
      <c r="N11" s="98">
        <f>'Raw Data Entered'!O45</f>
        <v>0</v>
      </c>
      <c r="O11" s="99">
        <f>'Raw Data Entered'!P45</f>
        <v>4</v>
      </c>
    </row>
    <row r="12">
      <c r="A12" s="75" t="s">
        <v>42</v>
      </c>
      <c r="B12" s="79">
        <f>'Raw Data Entered'!C46</f>
        <v>0</v>
      </c>
      <c r="C12" s="80">
        <f>'Raw Data Entered'!D46</f>
        <v>1</v>
      </c>
      <c r="D12" s="79">
        <f>'Raw Data Entered'!E46</f>
        <v>1</v>
      </c>
      <c r="E12" s="80">
        <f>'Raw Data Entered'!F46</f>
        <v>0</v>
      </c>
      <c r="F12" s="79">
        <f>'Raw Data Entered'!G46</f>
        <v>0</v>
      </c>
      <c r="G12" s="79">
        <f>'Raw Data Entered'!H46</f>
        <v>0</v>
      </c>
      <c r="H12" s="80">
        <f>'Raw Data Entered'!I46</f>
        <v>0</v>
      </c>
      <c r="I12" s="79">
        <f>'Raw Data Entered'!J46</f>
        <v>0</v>
      </c>
      <c r="J12" s="80">
        <f>'Raw Data Entered'!K46</f>
        <v>0</v>
      </c>
      <c r="K12" s="79">
        <f>'Raw Data Entered'!L46</f>
        <v>0</v>
      </c>
      <c r="L12" s="79">
        <f>'Raw Data Entered'!M46</f>
        <v>0</v>
      </c>
      <c r="M12" s="79">
        <f>'Raw Data Entered'!N46</f>
        <v>0</v>
      </c>
      <c r="N12" s="98">
        <f>'Raw Data Entered'!O46</f>
        <v>0</v>
      </c>
      <c r="O12" s="99">
        <f>'Raw Data Entered'!P46</f>
        <v>2</v>
      </c>
    </row>
    <row r="13">
      <c r="A13" s="75" t="s">
        <v>43</v>
      </c>
      <c r="B13" s="79">
        <f>'Raw Data Entered'!C47</f>
        <v>1</v>
      </c>
      <c r="C13" s="80">
        <f>'Raw Data Entered'!D47</f>
        <v>0</v>
      </c>
      <c r="D13" s="79">
        <f>'Raw Data Entered'!E47</f>
        <v>0</v>
      </c>
      <c r="E13" s="80">
        <f>'Raw Data Entered'!F47</f>
        <v>0</v>
      </c>
      <c r="F13" s="79">
        <f>'Raw Data Entered'!G47</f>
        <v>0</v>
      </c>
      <c r="G13" s="79">
        <f>'Raw Data Entered'!H47</f>
        <v>0</v>
      </c>
      <c r="H13" s="80">
        <f>'Raw Data Entered'!I47</f>
        <v>0</v>
      </c>
      <c r="I13" s="79">
        <f>'Raw Data Entered'!J47</f>
        <v>0</v>
      </c>
      <c r="J13" s="80">
        <f>'Raw Data Entered'!K47</f>
        <v>0</v>
      </c>
      <c r="K13" s="79">
        <f>'Raw Data Entered'!L47</f>
        <v>0</v>
      </c>
      <c r="L13" s="79">
        <f>'Raw Data Entered'!M47</f>
        <v>1</v>
      </c>
      <c r="M13" s="79">
        <f>'Raw Data Entered'!N47</f>
        <v>0</v>
      </c>
      <c r="N13" s="98">
        <f>'Raw Data Entered'!O47</f>
        <v>0</v>
      </c>
      <c r="O13" s="99">
        <f>'Raw Data Entered'!P47</f>
        <v>2</v>
      </c>
    </row>
    <row r="14">
      <c r="A14" s="82" t="s">
        <v>44</v>
      </c>
      <c r="B14" s="83">
        <f t="shared" ref="B14:O14" si="1">SUM(B2:B13)</f>
        <v>11</v>
      </c>
      <c r="C14" s="83">
        <f t="shared" si="1"/>
        <v>2</v>
      </c>
      <c r="D14" s="83">
        <f t="shared" si="1"/>
        <v>3</v>
      </c>
      <c r="E14" s="83">
        <f t="shared" si="1"/>
        <v>8</v>
      </c>
      <c r="F14" s="83">
        <f t="shared" si="1"/>
        <v>0</v>
      </c>
      <c r="G14" s="83">
        <f t="shared" si="1"/>
        <v>4</v>
      </c>
      <c r="H14" s="83">
        <f t="shared" si="1"/>
        <v>0</v>
      </c>
      <c r="I14" s="83">
        <f t="shared" si="1"/>
        <v>0</v>
      </c>
      <c r="J14" s="83">
        <f t="shared" si="1"/>
        <v>0</v>
      </c>
      <c r="K14" s="83">
        <f t="shared" si="1"/>
        <v>1</v>
      </c>
      <c r="L14" s="83">
        <f t="shared" si="1"/>
        <v>4</v>
      </c>
      <c r="M14" s="83">
        <f t="shared" si="1"/>
        <v>1</v>
      </c>
      <c r="N14" s="83">
        <f t="shared" si="1"/>
        <v>1</v>
      </c>
      <c r="O14" s="83">
        <f t="shared" si="1"/>
        <v>35</v>
      </c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>
      <c r="B15" s="68"/>
      <c r="C15" s="69"/>
      <c r="D15" s="69"/>
      <c r="E15" s="69"/>
      <c r="F15" s="69"/>
      <c r="H15" s="94"/>
      <c r="I15" s="94"/>
      <c r="J15" s="94"/>
      <c r="K15" s="94"/>
      <c r="L15" s="94"/>
      <c r="M15" s="94"/>
      <c r="N15" s="94"/>
      <c r="O15" s="94"/>
    </row>
    <row r="16">
      <c r="B16" s="69"/>
      <c r="C16" s="69"/>
      <c r="D16" s="69"/>
      <c r="E16" s="69"/>
      <c r="F16" s="69"/>
      <c r="H16" s="94"/>
      <c r="I16" s="94"/>
      <c r="J16" s="94"/>
      <c r="K16" s="94"/>
      <c r="L16" s="94"/>
      <c r="M16" s="94"/>
      <c r="N16" s="94"/>
      <c r="O16" s="94"/>
    </row>
    <row r="17">
      <c r="B17" s="69"/>
      <c r="C17" s="69"/>
      <c r="D17" s="69"/>
      <c r="E17" s="69"/>
      <c r="F17" s="69"/>
      <c r="H17" s="94"/>
      <c r="I17" s="94"/>
      <c r="J17" s="94"/>
      <c r="K17" s="94"/>
      <c r="L17" s="94"/>
      <c r="M17" s="94"/>
      <c r="N17" s="94"/>
      <c r="O17" s="94"/>
    </row>
    <row r="18">
      <c r="B18" s="69"/>
      <c r="C18" s="69"/>
      <c r="D18" s="69"/>
      <c r="E18" s="69"/>
      <c r="F18" s="69"/>
      <c r="H18" s="94"/>
      <c r="I18" s="94"/>
      <c r="J18" s="94"/>
      <c r="K18" s="94"/>
      <c r="L18" s="94"/>
      <c r="M18" s="94"/>
      <c r="N18" s="94"/>
      <c r="O18" s="94"/>
    </row>
    <row r="19">
      <c r="B19" s="69"/>
      <c r="C19" s="69"/>
      <c r="D19" s="69"/>
      <c r="E19" s="69"/>
      <c r="F19" s="69"/>
      <c r="H19" s="94"/>
      <c r="I19" s="94"/>
      <c r="J19" s="94"/>
      <c r="K19" s="94"/>
      <c r="L19" s="94"/>
      <c r="M19" s="94"/>
      <c r="N19" s="94"/>
      <c r="O19" s="94"/>
    </row>
    <row r="20">
      <c r="B20" s="69"/>
      <c r="C20" s="69"/>
      <c r="D20" s="69"/>
      <c r="E20" s="69"/>
      <c r="F20" s="69"/>
      <c r="H20" s="94"/>
      <c r="I20" s="94"/>
      <c r="J20" s="94"/>
      <c r="K20" s="94"/>
      <c r="L20" s="94"/>
      <c r="M20" s="94"/>
      <c r="N20" s="94"/>
      <c r="O20" s="94"/>
    </row>
    <row r="21" ht="15.75" customHeight="1">
      <c r="B21" s="69"/>
      <c r="C21" s="69"/>
      <c r="D21" s="69"/>
      <c r="E21" s="69"/>
      <c r="F21" s="69"/>
      <c r="H21" s="94"/>
      <c r="I21" s="94"/>
      <c r="J21" s="94"/>
      <c r="K21" s="94"/>
      <c r="L21" s="94"/>
      <c r="M21" s="94"/>
      <c r="N21" s="94"/>
      <c r="O21" s="94"/>
    </row>
    <row r="22" ht="15.75" customHeight="1">
      <c r="B22" s="69"/>
      <c r="C22" s="69"/>
      <c r="D22" s="69"/>
      <c r="E22" s="69"/>
      <c r="F22" s="69"/>
      <c r="H22" s="94"/>
      <c r="I22" s="94"/>
      <c r="J22" s="94"/>
      <c r="K22" s="94"/>
      <c r="L22" s="94"/>
      <c r="M22" s="94"/>
      <c r="N22" s="94"/>
      <c r="O22" s="94"/>
    </row>
    <row r="23" ht="15.75" customHeight="1">
      <c r="B23" s="69"/>
      <c r="C23" s="69"/>
      <c r="D23" s="69"/>
      <c r="E23" s="69"/>
      <c r="F23" s="69"/>
      <c r="H23" s="94"/>
      <c r="I23" s="94"/>
      <c r="J23" s="94"/>
      <c r="K23" s="94"/>
      <c r="L23" s="94"/>
      <c r="M23" s="94"/>
      <c r="N23" s="94"/>
      <c r="O23" s="94"/>
    </row>
    <row r="24" ht="15.75" customHeight="1">
      <c r="B24" s="69"/>
      <c r="C24" s="69"/>
      <c r="D24" s="69"/>
      <c r="E24" s="69"/>
      <c r="F24" s="69"/>
      <c r="H24" s="94"/>
      <c r="I24" s="94"/>
      <c r="J24" s="94"/>
      <c r="K24" s="94"/>
      <c r="L24" s="94"/>
      <c r="M24" s="94"/>
      <c r="N24" s="94"/>
      <c r="O24" s="94"/>
    </row>
    <row r="25" ht="15.75" customHeight="1">
      <c r="B25" s="69"/>
      <c r="C25" s="69"/>
      <c r="D25" s="69"/>
      <c r="E25" s="69"/>
      <c r="F25" s="69"/>
      <c r="H25" s="94"/>
      <c r="I25" s="94"/>
      <c r="J25" s="94"/>
      <c r="K25" s="94"/>
      <c r="L25" s="94"/>
      <c r="M25" s="94"/>
      <c r="N25" s="94"/>
      <c r="O25" s="94"/>
    </row>
    <row r="26" ht="15.75" customHeight="1">
      <c r="B26" s="69"/>
      <c r="C26" s="69"/>
      <c r="D26" s="69"/>
      <c r="E26" s="69"/>
      <c r="F26" s="69"/>
      <c r="H26" s="94"/>
      <c r="I26" s="94"/>
      <c r="J26" s="94"/>
      <c r="K26" s="94"/>
      <c r="L26" s="94"/>
      <c r="M26" s="94"/>
      <c r="N26" s="94"/>
      <c r="O26" s="94"/>
    </row>
    <row r="27" ht="15.75" customHeight="1">
      <c r="B27" s="69"/>
      <c r="C27" s="69"/>
      <c r="D27" s="69"/>
      <c r="E27" s="69"/>
      <c r="F27" s="69"/>
      <c r="H27" s="94"/>
      <c r="I27" s="94"/>
      <c r="J27" s="94"/>
      <c r="K27" s="94"/>
      <c r="L27" s="94"/>
      <c r="M27" s="94"/>
      <c r="N27" s="94"/>
      <c r="O27" s="94"/>
    </row>
    <row r="28" ht="15.75" customHeight="1">
      <c r="B28" s="69"/>
      <c r="C28" s="69"/>
      <c r="D28" s="69"/>
      <c r="E28" s="69"/>
      <c r="F28" s="69"/>
      <c r="H28" s="94"/>
      <c r="I28" s="94"/>
      <c r="J28" s="94"/>
      <c r="K28" s="94"/>
      <c r="L28" s="94"/>
      <c r="M28" s="94"/>
      <c r="N28" s="94"/>
      <c r="O28" s="94"/>
    </row>
    <row r="29" ht="15.75" customHeight="1">
      <c r="B29" s="69"/>
      <c r="C29" s="69"/>
      <c r="D29" s="69"/>
      <c r="E29" s="69"/>
      <c r="F29" s="69"/>
      <c r="H29" s="94"/>
      <c r="I29" s="94"/>
      <c r="J29" s="94"/>
      <c r="K29" s="94"/>
      <c r="L29" s="94"/>
      <c r="M29" s="94"/>
      <c r="N29" s="94"/>
      <c r="O29" s="94"/>
    </row>
    <row r="30" ht="15.75" customHeight="1">
      <c r="B30" s="69"/>
      <c r="C30" s="69"/>
      <c r="D30" s="69"/>
      <c r="E30" s="69"/>
      <c r="F30" s="69"/>
      <c r="H30" s="94"/>
      <c r="I30" s="94"/>
      <c r="J30" s="94"/>
      <c r="K30" s="94"/>
      <c r="L30" s="94"/>
      <c r="M30" s="94"/>
      <c r="N30" s="94"/>
      <c r="O30" s="94"/>
    </row>
    <row r="31" ht="15.75" customHeight="1">
      <c r="B31" s="69"/>
      <c r="C31" s="69"/>
      <c r="D31" s="69"/>
      <c r="E31" s="69"/>
      <c r="F31" s="69"/>
      <c r="H31" s="94"/>
      <c r="I31" s="94"/>
      <c r="J31" s="94"/>
      <c r="K31" s="94"/>
      <c r="L31" s="94"/>
      <c r="M31" s="94"/>
      <c r="N31" s="94"/>
      <c r="O31" s="94"/>
    </row>
    <row r="32" ht="15.75" customHeight="1">
      <c r="B32" s="69"/>
      <c r="C32" s="69"/>
      <c r="D32" s="69"/>
      <c r="E32" s="69"/>
      <c r="F32" s="69"/>
      <c r="H32" s="94"/>
      <c r="I32" s="94"/>
      <c r="J32" s="94"/>
      <c r="K32" s="94"/>
      <c r="L32" s="94"/>
      <c r="M32" s="94"/>
      <c r="N32" s="94"/>
      <c r="O32" s="94"/>
    </row>
    <row r="33" ht="15.75" customHeight="1">
      <c r="B33" s="69"/>
      <c r="C33" s="69"/>
      <c r="D33" s="69"/>
      <c r="E33" s="69"/>
      <c r="F33" s="69"/>
      <c r="H33" s="94"/>
      <c r="I33" s="94"/>
      <c r="J33" s="94"/>
      <c r="K33" s="94"/>
      <c r="L33" s="94"/>
      <c r="M33" s="94"/>
      <c r="N33" s="94"/>
      <c r="O33" s="94"/>
    </row>
    <row r="34" ht="15.75" customHeight="1">
      <c r="B34" s="69"/>
      <c r="C34" s="69"/>
      <c r="D34" s="69"/>
      <c r="E34" s="69"/>
      <c r="F34" s="69"/>
      <c r="H34" s="94"/>
      <c r="I34" s="94"/>
      <c r="J34" s="94"/>
      <c r="K34" s="94"/>
      <c r="L34" s="94"/>
      <c r="M34" s="94"/>
      <c r="N34" s="94"/>
      <c r="O34" s="94"/>
    </row>
    <row r="35" ht="15.75" customHeight="1">
      <c r="B35" s="69"/>
      <c r="C35" s="69"/>
      <c r="D35" s="69"/>
      <c r="E35" s="69"/>
      <c r="F35" s="69"/>
      <c r="H35" s="94"/>
      <c r="I35" s="94"/>
      <c r="J35" s="94"/>
      <c r="K35" s="94"/>
      <c r="L35" s="94"/>
      <c r="M35" s="94"/>
      <c r="N35" s="94"/>
      <c r="O35" s="94"/>
    </row>
    <row r="36" ht="15.75" customHeight="1">
      <c r="B36" s="69"/>
      <c r="C36" s="69"/>
      <c r="D36" s="69"/>
      <c r="E36" s="69"/>
      <c r="F36" s="69"/>
      <c r="H36" s="94"/>
      <c r="I36" s="94"/>
      <c r="J36" s="94"/>
      <c r="K36" s="94"/>
      <c r="L36" s="94"/>
      <c r="M36" s="94"/>
      <c r="N36" s="94"/>
      <c r="O36" s="94"/>
    </row>
    <row r="37" ht="15.75" customHeight="1">
      <c r="B37" s="69"/>
      <c r="C37" s="69"/>
      <c r="D37" s="69"/>
      <c r="E37" s="69"/>
      <c r="F37" s="69"/>
      <c r="H37" s="94"/>
      <c r="I37" s="94"/>
      <c r="J37" s="94"/>
      <c r="K37" s="94"/>
      <c r="L37" s="94"/>
      <c r="M37" s="94"/>
      <c r="N37" s="94"/>
      <c r="O37" s="94"/>
    </row>
    <row r="38" ht="15.75" customHeight="1">
      <c r="B38" s="69"/>
      <c r="C38" s="69"/>
      <c r="D38" s="69"/>
      <c r="E38" s="69"/>
      <c r="F38" s="69"/>
      <c r="H38" s="94"/>
      <c r="I38" s="94"/>
      <c r="J38" s="94"/>
      <c r="K38" s="94"/>
      <c r="L38" s="94"/>
      <c r="M38" s="94"/>
      <c r="N38" s="94"/>
      <c r="O38" s="94"/>
    </row>
    <row r="39" ht="15.75" customHeight="1">
      <c r="B39" s="69"/>
      <c r="C39" s="69"/>
      <c r="D39" s="69"/>
      <c r="E39" s="69"/>
      <c r="F39" s="69"/>
      <c r="H39" s="94"/>
      <c r="I39" s="94"/>
      <c r="J39" s="94"/>
      <c r="K39" s="94"/>
      <c r="L39" s="94"/>
      <c r="M39" s="94"/>
      <c r="N39" s="94"/>
      <c r="O39" s="94"/>
    </row>
    <row r="40" ht="15.75" customHeight="1">
      <c r="B40" s="69"/>
      <c r="C40" s="69"/>
      <c r="D40" s="69"/>
      <c r="E40" s="69"/>
      <c r="F40" s="69"/>
      <c r="H40" s="94"/>
      <c r="I40" s="94"/>
      <c r="J40" s="94"/>
      <c r="K40" s="94"/>
      <c r="L40" s="94"/>
      <c r="M40" s="94"/>
      <c r="N40" s="94"/>
      <c r="O40" s="94"/>
    </row>
    <row r="41" ht="15.75" customHeight="1">
      <c r="B41" s="69"/>
      <c r="C41" s="69"/>
      <c r="D41" s="69"/>
      <c r="E41" s="69"/>
      <c r="F41" s="69"/>
      <c r="H41" s="94"/>
      <c r="I41" s="94"/>
      <c r="J41" s="94"/>
      <c r="K41" s="94"/>
      <c r="L41" s="94"/>
      <c r="M41" s="94"/>
      <c r="N41" s="94"/>
      <c r="O41" s="94"/>
    </row>
    <row r="42" ht="15.75" customHeight="1">
      <c r="B42" s="69"/>
      <c r="C42" s="69"/>
      <c r="D42" s="69"/>
      <c r="E42" s="69"/>
      <c r="F42" s="69"/>
      <c r="H42" s="94"/>
      <c r="I42" s="94"/>
      <c r="J42" s="94"/>
      <c r="K42" s="94"/>
      <c r="L42" s="94"/>
      <c r="M42" s="94"/>
      <c r="N42" s="94"/>
      <c r="O42" s="94"/>
    </row>
    <row r="43" ht="15.75" customHeight="1">
      <c r="B43" s="69"/>
      <c r="C43" s="69"/>
      <c r="D43" s="69"/>
      <c r="E43" s="69"/>
      <c r="F43" s="69"/>
      <c r="H43" s="94"/>
      <c r="I43" s="94"/>
      <c r="J43" s="94"/>
      <c r="K43" s="94"/>
      <c r="L43" s="94"/>
      <c r="M43" s="94"/>
      <c r="N43" s="94"/>
      <c r="O43" s="94"/>
    </row>
    <row r="44" ht="15.75" customHeight="1">
      <c r="B44" s="69"/>
      <c r="C44" s="69"/>
      <c r="D44" s="69"/>
      <c r="E44" s="69"/>
      <c r="F44" s="69"/>
      <c r="H44" s="94"/>
      <c r="I44" s="94"/>
      <c r="J44" s="94"/>
      <c r="K44" s="94"/>
      <c r="L44" s="94"/>
      <c r="M44" s="94"/>
      <c r="N44" s="94"/>
      <c r="O44" s="94"/>
    </row>
    <row r="45" ht="15.75" customHeight="1">
      <c r="B45" s="69"/>
      <c r="C45" s="69"/>
      <c r="D45" s="69"/>
      <c r="E45" s="69"/>
      <c r="F45" s="69"/>
      <c r="H45" s="94"/>
      <c r="I45" s="94"/>
      <c r="J45" s="94"/>
      <c r="K45" s="94"/>
      <c r="L45" s="94"/>
      <c r="M45" s="94"/>
      <c r="N45" s="94"/>
      <c r="O45" s="94"/>
    </row>
    <row r="46" ht="15.75" customHeight="1">
      <c r="B46" s="69"/>
      <c r="C46" s="69"/>
      <c r="D46" s="69"/>
      <c r="E46" s="69"/>
      <c r="F46" s="69"/>
      <c r="H46" s="94"/>
      <c r="I46" s="94"/>
      <c r="J46" s="94"/>
      <c r="K46" s="94"/>
      <c r="L46" s="94"/>
      <c r="M46" s="94"/>
      <c r="N46" s="94"/>
      <c r="O46" s="94"/>
    </row>
    <row r="47" ht="15.75" customHeight="1">
      <c r="B47" s="69"/>
      <c r="C47" s="69"/>
      <c r="D47" s="69"/>
      <c r="E47" s="69"/>
      <c r="F47" s="69"/>
      <c r="H47" s="94"/>
      <c r="I47" s="94"/>
      <c r="J47" s="94"/>
      <c r="K47" s="94"/>
      <c r="L47" s="94"/>
      <c r="M47" s="94"/>
      <c r="N47" s="94"/>
      <c r="O47" s="94"/>
    </row>
    <row r="48" ht="15.75" customHeight="1">
      <c r="B48" s="69"/>
      <c r="C48" s="69"/>
      <c r="D48" s="69"/>
      <c r="E48" s="69"/>
      <c r="F48" s="69"/>
      <c r="H48" s="94"/>
      <c r="I48" s="94"/>
      <c r="J48" s="94"/>
      <c r="K48" s="94"/>
      <c r="L48" s="94"/>
      <c r="M48" s="94"/>
      <c r="N48" s="94"/>
      <c r="O48" s="94"/>
    </row>
    <row r="49" ht="15.75" customHeight="1">
      <c r="B49" s="69"/>
      <c r="C49" s="69"/>
      <c r="D49" s="69"/>
      <c r="E49" s="69"/>
      <c r="F49" s="69"/>
      <c r="H49" s="94"/>
      <c r="I49" s="94"/>
      <c r="J49" s="94"/>
      <c r="K49" s="94"/>
      <c r="L49" s="94"/>
      <c r="M49" s="94"/>
      <c r="N49" s="94"/>
      <c r="O49" s="94"/>
    </row>
    <row r="50" ht="15.75" customHeight="1">
      <c r="B50" s="69"/>
      <c r="C50" s="69"/>
      <c r="D50" s="69"/>
      <c r="E50" s="69"/>
      <c r="F50" s="69"/>
      <c r="H50" s="94"/>
      <c r="I50" s="94"/>
      <c r="J50" s="94"/>
      <c r="K50" s="94"/>
      <c r="L50" s="94"/>
      <c r="M50" s="94"/>
      <c r="N50" s="94"/>
      <c r="O50" s="94"/>
    </row>
    <row r="51" ht="15.75" customHeight="1">
      <c r="B51" s="69"/>
      <c r="C51" s="69"/>
      <c r="D51" s="69"/>
      <c r="E51" s="69"/>
      <c r="F51" s="69"/>
      <c r="H51" s="94"/>
      <c r="I51" s="94"/>
      <c r="J51" s="94"/>
      <c r="K51" s="94"/>
      <c r="L51" s="94"/>
      <c r="M51" s="94"/>
      <c r="N51" s="94"/>
      <c r="O51" s="94"/>
    </row>
    <row r="52" ht="15.75" customHeight="1">
      <c r="B52" s="69"/>
      <c r="C52" s="69"/>
      <c r="D52" s="69"/>
      <c r="E52" s="69"/>
      <c r="F52" s="69"/>
      <c r="H52" s="94"/>
      <c r="I52" s="94"/>
      <c r="J52" s="94"/>
      <c r="K52" s="94"/>
      <c r="L52" s="94"/>
      <c r="M52" s="94"/>
      <c r="N52" s="94"/>
      <c r="O52" s="94"/>
    </row>
    <row r="53" ht="15.75" customHeight="1">
      <c r="B53" s="69"/>
      <c r="C53" s="69"/>
      <c r="D53" s="69"/>
      <c r="E53" s="69"/>
      <c r="F53" s="69"/>
      <c r="H53" s="94"/>
      <c r="I53" s="94"/>
      <c r="J53" s="94"/>
      <c r="K53" s="94"/>
      <c r="L53" s="94"/>
      <c r="M53" s="94"/>
      <c r="N53" s="94"/>
      <c r="O53" s="94"/>
    </row>
    <row r="54" ht="15.75" customHeight="1">
      <c r="B54" s="69"/>
      <c r="C54" s="69"/>
      <c r="D54" s="69"/>
      <c r="E54" s="69"/>
      <c r="F54" s="69"/>
      <c r="H54" s="94"/>
      <c r="I54" s="94"/>
      <c r="J54" s="94"/>
      <c r="K54" s="94"/>
      <c r="L54" s="94"/>
      <c r="M54" s="94"/>
      <c r="N54" s="94"/>
      <c r="O54" s="94"/>
    </row>
    <row r="55" ht="15.75" customHeight="1">
      <c r="B55" s="69"/>
      <c r="C55" s="69"/>
      <c r="D55" s="69"/>
      <c r="E55" s="69"/>
      <c r="F55" s="69"/>
      <c r="H55" s="94"/>
      <c r="I55" s="94"/>
      <c r="J55" s="94"/>
      <c r="K55" s="94"/>
      <c r="L55" s="94"/>
      <c r="M55" s="94"/>
      <c r="N55" s="94"/>
      <c r="O55" s="94"/>
    </row>
    <row r="56" ht="15.75" customHeight="1">
      <c r="B56" s="69"/>
      <c r="C56" s="69"/>
      <c r="D56" s="69"/>
      <c r="E56" s="69"/>
      <c r="F56" s="69"/>
      <c r="H56" s="94"/>
      <c r="I56" s="94"/>
      <c r="J56" s="94"/>
      <c r="K56" s="94"/>
      <c r="L56" s="94"/>
      <c r="M56" s="94"/>
      <c r="N56" s="94"/>
      <c r="O56" s="94"/>
    </row>
    <row r="57" ht="15.75" customHeight="1">
      <c r="B57" s="69"/>
      <c r="C57" s="69"/>
      <c r="D57" s="69"/>
      <c r="E57" s="69"/>
      <c r="F57" s="69"/>
      <c r="H57" s="94"/>
      <c r="I57" s="94"/>
      <c r="J57" s="94"/>
      <c r="K57" s="94"/>
      <c r="L57" s="94"/>
      <c r="M57" s="94"/>
      <c r="N57" s="94"/>
      <c r="O57" s="94"/>
    </row>
    <row r="58" ht="15.75" customHeight="1">
      <c r="B58" s="69"/>
      <c r="C58" s="69"/>
      <c r="D58" s="69"/>
      <c r="E58" s="69"/>
      <c r="F58" s="69"/>
      <c r="H58" s="94"/>
      <c r="I58" s="94"/>
      <c r="J58" s="94"/>
      <c r="K58" s="94"/>
      <c r="L58" s="94"/>
      <c r="M58" s="94"/>
      <c r="N58" s="94"/>
      <c r="O58" s="94"/>
    </row>
    <row r="59" ht="15.75" customHeight="1">
      <c r="B59" s="69"/>
      <c r="C59" s="69"/>
      <c r="D59" s="69"/>
      <c r="E59" s="69"/>
      <c r="F59" s="69"/>
      <c r="H59" s="94"/>
      <c r="I59" s="94"/>
      <c r="J59" s="94"/>
      <c r="K59" s="94"/>
      <c r="L59" s="94"/>
      <c r="M59" s="94"/>
      <c r="N59" s="94"/>
      <c r="O59" s="94"/>
    </row>
    <row r="60" ht="15.75" customHeight="1">
      <c r="B60" s="69"/>
      <c r="C60" s="69"/>
      <c r="D60" s="69"/>
      <c r="E60" s="69"/>
      <c r="F60" s="69"/>
      <c r="H60" s="94"/>
      <c r="I60" s="94"/>
      <c r="J60" s="94"/>
      <c r="K60" s="94"/>
      <c r="L60" s="94"/>
      <c r="M60" s="94"/>
      <c r="N60" s="94"/>
      <c r="O60" s="94"/>
    </row>
    <row r="61" ht="15.75" customHeight="1">
      <c r="B61" s="69"/>
      <c r="C61" s="69"/>
      <c r="D61" s="69"/>
      <c r="E61" s="69"/>
      <c r="F61" s="69"/>
      <c r="H61" s="94"/>
      <c r="I61" s="94"/>
      <c r="J61" s="94"/>
      <c r="K61" s="94"/>
      <c r="L61" s="94"/>
      <c r="M61" s="94"/>
      <c r="N61" s="94"/>
      <c r="O61" s="94"/>
    </row>
    <row r="62" ht="15.75" customHeight="1">
      <c r="B62" s="69"/>
      <c r="C62" s="69"/>
      <c r="D62" s="69"/>
      <c r="E62" s="69"/>
      <c r="F62" s="69"/>
      <c r="H62" s="94"/>
      <c r="I62" s="94"/>
      <c r="J62" s="94"/>
      <c r="K62" s="94"/>
      <c r="L62" s="94"/>
      <c r="M62" s="94"/>
      <c r="N62" s="94"/>
      <c r="O62" s="94"/>
    </row>
    <row r="63" ht="15.75" customHeight="1">
      <c r="B63" s="69"/>
      <c r="C63" s="69"/>
      <c r="D63" s="69"/>
      <c r="E63" s="69"/>
      <c r="F63" s="69"/>
      <c r="H63" s="94"/>
      <c r="I63" s="94"/>
      <c r="J63" s="94"/>
      <c r="K63" s="94"/>
      <c r="L63" s="94"/>
      <c r="M63" s="94"/>
      <c r="N63" s="94"/>
      <c r="O63" s="94"/>
    </row>
    <row r="64" ht="15.75" customHeight="1">
      <c r="B64" s="69"/>
      <c r="C64" s="69"/>
      <c r="D64" s="69"/>
      <c r="E64" s="69"/>
      <c r="F64" s="69"/>
      <c r="H64" s="94"/>
      <c r="I64" s="94"/>
      <c r="J64" s="94"/>
      <c r="K64" s="94"/>
      <c r="L64" s="94"/>
      <c r="M64" s="94"/>
      <c r="N64" s="94"/>
      <c r="O64" s="94"/>
    </row>
    <row r="65" ht="15.75" customHeight="1">
      <c r="B65" s="69"/>
      <c r="C65" s="69"/>
      <c r="D65" s="69"/>
      <c r="E65" s="69"/>
      <c r="F65" s="69"/>
      <c r="H65" s="94"/>
      <c r="I65" s="94"/>
      <c r="J65" s="94"/>
      <c r="K65" s="94"/>
      <c r="L65" s="94"/>
      <c r="M65" s="94"/>
      <c r="N65" s="94"/>
      <c r="O65" s="94"/>
    </row>
    <row r="66" ht="15.75" customHeight="1">
      <c r="B66" s="69"/>
      <c r="C66" s="69"/>
      <c r="D66" s="69"/>
      <c r="E66" s="69"/>
      <c r="F66" s="69"/>
      <c r="H66" s="94"/>
      <c r="I66" s="94"/>
      <c r="J66" s="94"/>
      <c r="K66" s="94"/>
      <c r="L66" s="94"/>
      <c r="M66" s="94"/>
      <c r="N66" s="94"/>
      <c r="O66" s="94"/>
    </row>
    <row r="67" ht="15.75" customHeight="1">
      <c r="B67" s="69"/>
      <c r="C67" s="69"/>
      <c r="D67" s="69"/>
      <c r="E67" s="69"/>
      <c r="F67" s="69"/>
      <c r="H67" s="94"/>
      <c r="I67" s="94"/>
      <c r="J67" s="94"/>
      <c r="K67" s="94"/>
      <c r="L67" s="94"/>
      <c r="M67" s="94"/>
      <c r="N67" s="94"/>
      <c r="O67" s="94"/>
    </row>
    <row r="68" ht="15.75" customHeight="1">
      <c r="B68" s="69"/>
      <c r="C68" s="69"/>
      <c r="D68" s="69"/>
      <c r="E68" s="69"/>
      <c r="F68" s="69"/>
      <c r="H68" s="94"/>
      <c r="I68" s="94"/>
      <c r="J68" s="94"/>
      <c r="K68" s="94"/>
      <c r="L68" s="94"/>
      <c r="M68" s="94"/>
      <c r="N68" s="94"/>
      <c r="O68" s="94"/>
    </row>
    <row r="69" ht="15.75" customHeight="1">
      <c r="B69" s="69"/>
      <c r="C69" s="69"/>
      <c r="D69" s="69"/>
      <c r="E69" s="69"/>
      <c r="F69" s="69"/>
      <c r="H69" s="94"/>
      <c r="I69" s="94"/>
      <c r="J69" s="94"/>
      <c r="K69" s="94"/>
      <c r="L69" s="94"/>
      <c r="M69" s="94"/>
      <c r="N69" s="94"/>
      <c r="O69" s="94"/>
    </row>
    <row r="70" ht="15.75" customHeight="1">
      <c r="B70" s="69"/>
      <c r="C70" s="69"/>
      <c r="D70" s="69"/>
      <c r="E70" s="69"/>
      <c r="F70" s="69"/>
      <c r="H70" s="94"/>
      <c r="I70" s="94"/>
      <c r="J70" s="94"/>
      <c r="K70" s="94"/>
      <c r="L70" s="94"/>
      <c r="M70" s="94"/>
      <c r="N70" s="94"/>
      <c r="O70" s="94"/>
    </row>
    <row r="71" ht="15.75" customHeight="1">
      <c r="B71" s="69"/>
      <c r="C71" s="69"/>
      <c r="D71" s="69"/>
      <c r="E71" s="69"/>
      <c r="F71" s="69"/>
      <c r="H71" s="94"/>
      <c r="I71" s="94"/>
      <c r="J71" s="94"/>
      <c r="K71" s="94"/>
      <c r="L71" s="94"/>
      <c r="M71" s="94"/>
      <c r="N71" s="94"/>
      <c r="O71" s="94"/>
    </row>
    <row r="72" ht="15.75" customHeight="1">
      <c r="B72" s="69"/>
      <c r="C72" s="69"/>
      <c r="D72" s="69"/>
      <c r="E72" s="69"/>
      <c r="F72" s="69"/>
      <c r="H72" s="94"/>
      <c r="I72" s="94"/>
      <c r="J72" s="94"/>
      <c r="K72" s="94"/>
      <c r="L72" s="94"/>
      <c r="M72" s="94"/>
      <c r="N72" s="94"/>
      <c r="O72" s="94"/>
    </row>
    <row r="73" ht="15.75" customHeight="1">
      <c r="B73" s="69"/>
      <c r="C73" s="69"/>
      <c r="D73" s="69"/>
      <c r="E73" s="69"/>
      <c r="F73" s="69"/>
      <c r="H73" s="94"/>
      <c r="I73" s="94"/>
      <c r="J73" s="94"/>
      <c r="K73" s="94"/>
      <c r="L73" s="94"/>
      <c r="M73" s="94"/>
      <c r="N73" s="94"/>
      <c r="O73" s="94"/>
    </row>
    <row r="74" ht="15.75" customHeight="1">
      <c r="B74" s="69"/>
      <c r="C74" s="69"/>
      <c r="D74" s="69"/>
      <c r="E74" s="69"/>
      <c r="F74" s="69"/>
      <c r="H74" s="94"/>
      <c r="I74" s="94"/>
      <c r="J74" s="94"/>
      <c r="K74" s="94"/>
      <c r="L74" s="94"/>
      <c r="M74" s="94"/>
      <c r="N74" s="94"/>
      <c r="O74" s="94"/>
    </row>
    <row r="75" ht="15.75" customHeight="1">
      <c r="B75" s="69"/>
      <c r="C75" s="69"/>
      <c r="D75" s="69"/>
      <c r="E75" s="69"/>
      <c r="F75" s="69"/>
      <c r="H75" s="94"/>
      <c r="I75" s="94"/>
      <c r="J75" s="94"/>
      <c r="K75" s="94"/>
      <c r="L75" s="94"/>
      <c r="M75" s="94"/>
      <c r="N75" s="94"/>
      <c r="O75" s="94"/>
    </row>
    <row r="76" ht="15.75" customHeight="1">
      <c r="B76" s="69"/>
      <c r="C76" s="69"/>
      <c r="D76" s="69"/>
      <c r="E76" s="69"/>
      <c r="F76" s="69"/>
      <c r="H76" s="94"/>
      <c r="I76" s="94"/>
      <c r="J76" s="94"/>
      <c r="K76" s="94"/>
      <c r="L76" s="94"/>
      <c r="M76" s="94"/>
      <c r="N76" s="94"/>
      <c r="O76" s="94"/>
    </row>
    <row r="77" ht="15.75" customHeight="1">
      <c r="B77" s="69"/>
      <c r="C77" s="69"/>
      <c r="D77" s="69"/>
      <c r="E77" s="69"/>
      <c r="F77" s="69"/>
      <c r="H77" s="94"/>
      <c r="I77" s="94"/>
      <c r="J77" s="94"/>
      <c r="K77" s="94"/>
      <c r="L77" s="94"/>
      <c r="M77" s="94"/>
      <c r="N77" s="94"/>
      <c r="O77" s="94"/>
    </row>
    <row r="78" ht="15.75" customHeight="1">
      <c r="B78" s="69"/>
      <c r="C78" s="69"/>
      <c r="D78" s="69"/>
      <c r="E78" s="69"/>
      <c r="F78" s="69"/>
      <c r="H78" s="94"/>
      <c r="I78" s="94"/>
      <c r="J78" s="94"/>
      <c r="K78" s="94"/>
      <c r="L78" s="94"/>
      <c r="M78" s="94"/>
      <c r="N78" s="94"/>
      <c r="O78" s="94"/>
    </row>
    <row r="79" ht="15.75" customHeight="1">
      <c r="B79" s="69"/>
      <c r="C79" s="69"/>
      <c r="D79" s="69"/>
      <c r="E79" s="69"/>
      <c r="F79" s="69"/>
      <c r="H79" s="94"/>
      <c r="I79" s="94"/>
      <c r="J79" s="94"/>
      <c r="K79" s="94"/>
      <c r="L79" s="94"/>
      <c r="M79" s="94"/>
      <c r="N79" s="94"/>
      <c r="O79" s="94"/>
    </row>
    <row r="80" ht="15.75" customHeight="1">
      <c r="B80" s="69"/>
      <c r="C80" s="69"/>
      <c r="D80" s="69"/>
      <c r="E80" s="69"/>
      <c r="F80" s="69"/>
      <c r="H80" s="94"/>
      <c r="I80" s="94"/>
      <c r="J80" s="94"/>
      <c r="K80" s="94"/>
      <c r="L80" s="94"/>
      <c r="M80" s="94"/>
      <c r="N80" s="94"/>
      <c r="O80" s="94"/>
    </row>
    <row r="81" ht="15.75" customHeight="1">
      <c r="B81" s="69"/>
      <c r="C81" s="69"/>
      <c r="D81" s="69"/>
      <c r="E81" s="69"/>
      <c r="F81" s="69"/>
      <c r="H81" s="94"/>
      <c r="I81" s="94"/>
      <c r="J81" s="94"/>
      <c r="K81" s="94"/>
      <c r="L81" s="94"/>
      <c r="M81" s="94"/>
      <c r="N81" s="94"/>
      <c r="O81" s="94"/>
    </row>
    <row r="82" ht="15.75" customHeight="1">
      <c r="B82" s="69"/>
      <c r="C82" s="69"/>
      <c r="D82" s="69"/>
      <c r="E82" s="69"/>
      <c r="F82" s="69"/>
      <c r="H82" s="94"/>
      <c r="I82" s="94"/>
      <c r="J82" s="94"/>
      <c r="K82" s="94"/>
      <c r="L82" s="94"/>
      <c r="M82" s="94"/>
      <c r="N82" s="94"/>
      <c r="O82" s="94"/>
    </row>
    <row r="83" ht="15.75" customHeight="1">
      <c r="B83" s="69"/>
      <c r="C83" s="69"/>
      <c r="D83" s="69"/>
      <c r="E83" s="69"/>
      <c r="F83" s="69"/>
      <c r="H83" s="94"/>
      <c r="I83" s="94"/>
      <c r="J83" s="94"/>
      <c r="K83" s="94"/>
      <c r="L83" s="94"/>
      <c r="M83" s="94"/>
      <c r="N83" s="94"/>
      <c r="O83" s="94"/>
    </row>
    <row r="84" ht="15.75" customHeight="1">
      <c r="B84" s="69"/>
      <c r="C84" s="69"/>
      <c r="D84" s="69"/>
      <c r="E84" s="69"/>
      <c r="F84" s="69"/>
      <c r="H84" s="94"/>
      <c r="I84" s="94"/>
      <c r="J84" s="94"/>
      <c r="K84" s="94"/>
      <c r="L84" s="94"/>
      <c r="M84" s="94"/>
      <c r="N84" s="94"/>
      <c r="O84" s="94"/>
    </row>
    <row r="85" ht="15.75" customHeight="1">
      <c r="B85" s="69"/>
      <c r="C85" s="69"/>
      <c r="D85" s="69"/>
      <c r="E85" s="69"/>
      <c r="F85" s="69"/>
      <c r="H85" s="94"/>
      <c r="I85" s="94"/>
      <c r="J85" s="94"/>
      <c r="K85" s="94"/>
      <c r="L85" s="94"/>
      <c r="M85" s="94"/>
      <c r="N85" s="94"/>
      <c r="O85" s="94"/>
    </row>
    <row r="86" ht="15.75" customHeight="1">
      <c r="B86" s="69"/>
      <c r="C86" s="69"/>
      <c r="D86" s="69"/>
      <c r="E86" s="69"/>
      <c r="F86" s="69"/>
      <c r="H86" s="94"/>
      <c r="I86" s="94"/>
      <c r="J86" s="94"/>
      <c r="K86" s="94"/>
      <c r="L86" s="94"/>
      <c r="M86" s="94"/>
      <c r="N86" s="94"/>
      <c r="O86" s="94"/>
    </row>
    <row r="87" ht="15.75" customHeight="1">
      <c r="B87" s="69"/>
      <c r="C87" s="69"/>
      <c r="D87" s="69"/>
      <c r="E87" s="69"/>
      <c r="F87" s="69"/>
      <c r="H87" s="94"/>
      <c r="I87" s="94"/>
      <c r="J87" s="94"/>
      <c r="K87" s="94"/>
      <c r="L87" s="94"/>
      <c r="M87" s="94"/>
      <c r="N87" s="94"/>
      <c r="O87" s="94"/>
    </row>
    <row r="88" ht="15.75" customHeight="1">
      <c r="B88" s="69"/>
      <c r="C88" s="69"/>
      <c r="D88" s="69"/>
      <c r="E88" s="69"/>
      <c r="F88" s="69"/>
      <c r="H88" s="94"/>
      <c r="I88" s="94"/>
      <c r="J88" s="94"/>
      <c r="K88" s="94"/>
      <c r="L88" s="94"/>
      <c r="M88" s="94"/>
      <c r="N88" s="94"/>
      <c r="O88" s="94"/>
    </row>
    <row r="89" ht="15.75" customHeight="1">
      <c r="B89" s="69"/>
      <c r="C89" s="69"/>
      <c r="D89" s="69"/>
      <c r="E89" s="69"/>
      <c r="F89" s="69"/>
      <c r="H89" s="94"/>
      <c r="I89" s="94"/>
      <c r="J89" s="94"/>
      <c r="K89" s="94"/>
      <c r="L89" s="94"/>
      <c r="M89" s="94"/>
      <c r="N89" s="94"/>
      <c r="O89" s="94"/>
    </row>
    <row r="90" ht="15.75" customHeight="1">
      <c r="B90" s="69"/>
      <c r="C90" s="69"/>
      <c r="D90" s="69"/>
      <c r="E90" s="69"/>
      <c r="F90" s="69"/>
      <c r="H90" s="94"/>
      <c r="I90" s="94"/>
      <c r="J90" s="94"/>
      <c r="K90" s="94"/>
      <c r="L90" s="94"/>
      <c r="M90" s="94"/>
      <c r="N90" s="94"/>
      <c r="O90" s="94"/>
    </row>
    <row r="91" ht="15.75" customHeight="1">
      <c r="B91" s="69"/>
      <c r="C91" s="69"/>
      <c r="D91" s="69"/>
      <c r="E91" s="69"/>
      <c r="F91" s="69"/>
      <c r="H91" s="94"/>
      <c r="I91" s="94"/>
      <c r="J91" s="94"/>
      <c r="K91" s="94"/>
      <c r="L91" s="94"/>
      <c r="M91" s="94"/>
      <c r="N91" s="94"/>
      <c r="O91" s="94"/>
    </row>
    <row r="92" ht="15.75" customHeight="1">
      <c r="B92" s="69"/>
      <c r="C92" s="69"/>
      <c r="D92" s="69"/>
      <c r="E92" s="69"/>
      <c r="F92" s="69"/>
      <c r="H92" s="94"/>
      <c r="I92" s="94"/>
      <c r="J92" s="94"/>
      <c r="K92" s="94"/>
      <c r="L92" s="94"/>
      <c r="M92" s="94"/>
      <c r="N92" s="94"/>
      <c r="O92" s="94"/>
    </row>
    <row r="93" ht="15.75" customHeight="1">
      <c r="B93" s="69"/>
      <c r="C93" s="69"/>
      <c r="D93" s="69"/>
      <c r="E93" s="69"/>
      <c r="F93" s="69"/>
      <c r="H93" s="94"/>
      <c r="I93" s="94"/>
      <c r="J93" s="94"/>
      <c r="K93" s="94"/>
      <c r="L93" s="94"/>
      <c r="M93" s="94"/>
      <c r="N93" s="94"/>
      <c r="O93" s="94"/>
    </row>
    <row r="94" ht="15.75" customHeight="1">
      <c r="B94" s="69"/>
      <c r="C94" s="69"/>
      <c r="D94" s="69"/>
      <c r="E94" s="69"/>
      <c r="F94" s="69"/>
      <c r="H94" s="94"/>
      <c r="I94" s="94"/>
      <c r="J94" s="94"/>
      <c r="K94" s="94"/>
      <c r="L94" s="94"/>
      <c r="M94" s="94"/>
      <c r="N94" s="94"/>
      <c r="O94" s="94"/>
    </row>
    <row r="95" ht="15.75" customHeight="1">
      <c r="B95" s="69"/>
      <c r="C95" s="69"/>
      <c r="D95" s="69"/>
      <c r="E95" s="69"/>
      <c r="F95" s="69"/>
      <c r="H95" s="94"/>
      <c r="I95" s="94"/>
      <c r="J95" s="94"/>
      <c r="K95" s="94"/>
      <c r="L95" s="94"/>
      <c r="M95" s="94"/>
      <c r="N95" s="94"/>
      <c r="O95" s="94"/>
    </row>
    <row r="96" ht="15.75" customHeight="1">
      <c r="B96" s="69"/>
      <c r="C96" s="69"/>
      <c r="D96" s="69"/>
      <c r="E96" s="69"/>
      <c r="F96" s="69"/>
      <c r="H96" s="94"/>
      <c r="I96" s="94"/>
      <c r="J96" s="94"/>
      <c r="K96" s="94"/>
      <c r="L96" s="94"/>
      <c r="M96" s="94"/>
      <c r="N96" s="94"/>
      <c r="O96" s="94"/>
    </row>
    <row r="97" ht="15.75" customHeight="1">
      <c r="B97" s="69"/>
      <c r="C97" s="69"/>
      <c r="D97" s="69"/>
      <c r="E97" s="69"/>
      <c r="F97" s="69"/>
      <c r="H97" s="94"/>
      <c r="I97" s="94"/>
      <c r="J97" s="94"/>
      <c r="K97" s="94"/>
      <c r="L97" s="94"/>
      <c r="M97" s="94"/>
      <c r="N97" s="94"/>
      <c r="O97" s="94"/>
    </row>
    <row r="98" ht="15.75" customHeight="1">
      <c r="B98" s="69"/>
      <c r="C98" s="69"/>
      <c r="D98" s="69"/>
      <c r="E98" s="69"/>
      <c r="F98" s="69"/>
      <c r="H98" s="94"/>
      <c r="I98" s="94"/>
      <c r="J98" s="94"/>
      <c r="K98" s="94"/>
      <c r="L98" s="94"/>
      <c r="M98" s="94"/>
      <c r="N98" s="94"/>
      <c r="O98" s="94"/>
    </row>
    <row r="99" ht="15.75" customHeight="1">
      <c r="B99" s="69"/>
      <c r="C99" s="69"/>
      <c r="D99" s="69"/>
      <c r="E99" s="69"/>
      <c r="F99" s="69"/>
      <c r="H99" s="94"/>
      <c r="I99" s="94"/>
      <c r="J99" s="94"/>
      <c r="K99" s="94"/>
      <c r="L99" s="94"/>
      <c r="M99" s="94"/>
      <c r="N99" s="94"/>
      <c r="O99" s="94"/>
    </row>
    <row r="100" ht="15.75" customHeight="1">
      <c r="B100" s="69"/>
      <c r="C100" s="69"/>
      <c r="D100" s="69"/>
      <c r="E100" s="69"/>
      <c r="F100" s="69"/>
      <c r="H100" s="94"/>
      <c r="I100" s="94"/>
      <c r="J100" s="94"/>
      <c r="K100" s="94"/>
      <c r="L100" s="94"/>
      <c r="M100" s="94"/>
      <c r="N100" s="94"/>
      <c r="O100" s="94"/>
    </row>
    <row r="101" ht="15.75" customHeight="1">
      <c r="B101" s="69"/>
      <c r="C101" s="69"/>
      <c r="D101" s="69"/>
      <c r="E101" s="69"/>
      <c r="F101" s="69"/>
      <c r="H101" s="94"/>
      <c r="I101" s="94"/>
      <c r="J101" s="94"/>
      <c r="K101" s="94"/>
      <c r="L101" s="94"/>
      <c r="M101" s="94"/>
      <c r="N101" s="94"/>
      <c r="O101" s="94"/>
    </row>
    <row r="102" ht="15.75" customHeight="1">
      <c r="B102" s="69"/>
      <c r="C102" s="69"/>
      <c r="D102" s="69"/>
      <c r="E102" s="69"/>
      <c r="F102" s="69"/>
      <c r="H102" s="94"/>
      <c r="I102" s="94"/>
      <c r="J102" s="94"/>
      <c r="K102" s="94"/>
      <c r="L102" s="94"/>
      <c r="M102" s="94"/>
      <c r="N102" s="94"/>
      <c r="O102" s="94"/>
    </row>
    <row r="103" ht="15.75" customHeight="1">
      <c r="B103" s="69"/>
      <c r="C103" s="69"/>
      <c r="D103" s="69"/>
      <c r="E103" s="69"/>
      <c r="F103" s="69"/>
      <c r="H103" s="94"/>
      <c r="I103" s="94"/>
      <c r="J103" s="94"/>
      <c r="K103" s="94"/>
      <c r="L103" s="94"/>
      <c r="M103" s="94"/>
      <c r="N103" s="94"/>
      <c r="O103" s="94"/>
    </row>
    <row r="104" ht="15.75" customHeight="1">
      <c r="B104" s="69"/>
      <c r="C104" s="69"/>
      <c r="D104" s="69"/>
      <c r="E104" s="69"/>
      <c r="F104" s="69"/>
      <c r="H104" s="94"/>
      <c r="I104" s="94"/>
      <c r="J104" s="94"/>
      <c r="K104" s="94"/>
      <c r="L104" s="94"/>
      <c r="M104" s="94"/>
      <c r="N104" s="94"/>
      <c r="O104" s="94"/>
    </row>
    <row r="105" ht="15.75" customHeight="1">
      <c r="B105" s="69"/>
      <c r="C105" s="69"/>
      <c r="D105" s="69"/>
      <c r="E105" s="69"/>
      <c r="F105" s="69"/>
      <c r="H105" s="94"/>
      <c r="I105" s="94"/>
      <c r="J105" s="94"/>
      <c r="K105" s="94"/>
      <c r="L105" s="94"/>
      <c r="M105" s="94"/>
      <c r="N105" s="94"/>
      <c r="O105" s="94"/>
    </row>
    <row r="106" ht="15.75" customHeight="1">
      <c r="B106" s="69"/>
      <c r="C106" s="69"/>
      <c r="D106" s="69"/>
      <c r="E106" s="69"/>
      <c r="F106" s="69"/>
      <c r="H106" s="94"/>
      <c r="I106" s="94"/>
      <c r="J106" s="94"/>
      <c r="K106" s="94"/>
      <c r="L106" s="94"/>
      <c r="M106" s="94"/>
      <c r="N106" s="94"/>
      <c r="O106" s="94"/>
    </row>
    <row r="107" ht="15.75" customHeight="1">
      <c r="B107" s="69"/>
      <c r="C107" s="69"/>
      <c r="D107" s="69"/>
      <c r="E107" s="69"/>
      <c r="F107" s="69"/>
      <c r="H107" s="94"/>
      <c r="I107" s="94"/>
      <c r="J107" s="94"/>
      <c r="K107" s="94"/>
      <c r="L107" s="94"/>
      <c r="M107" s="94"/>
      <c r="N107" s="94"/>
      <c r="O107" s="94"/>
    </row>
    <row r="108" ht="15.75" customHeight="1">
      <c r="B108" s="69"/>
      <c r="C108" s="69"/>
      <c r="D108" s="69"/>
      <c r="E108" s="69"/>
      <c r="F108" s="69"/>
      <c r="H108" s="94"/>
      <c r="I108" s="94"/>
      <c r="J108" s="94"/>
      <c r="K108" s="94"/>
      <c r="L108" s="94"/>
      <c r="M108" s="94"/>
      <c r="N108" s="94"/>
      <c r="O108" s="94"/>
    </row>
    <row r="109" ht="15.75" customHeight="1">
      <c r="B109" s="69"/>
      <c r="C109" s="69"/>
      <c r="D109" s="69"/>
      <c r="E109" s="69"/>
      <c r="F109" s="69"/>
      <c r="H109" s="94"/>
      <c r="I109" s="94"/>
      <c r="J109" s="94"/>
      <c r="K109" s="94"/>
      <c r="L109" s="94"/>
      <c r="M109" s="94"/>
      <c r="N109" s="94"/>
      <c r="O109" s="94"/>
    </row>
    <row r="110" ht="15.75" customHeight="1">
      <c r="B110" s="69"/>
      <c r="C110" s="69"/>
      <c r="D110" s="69"/>
      <c r="E110" s="69"/>
      <c r="F110" s="69"/>
      <c r="H110" s="94"/>
      <c r="I110" s="94"/>
      <c r="J110" s="94"/>
      <c r="K110" s="94"/>
      <c r="L110" s="94"/>
      <c r="M110" s="94"/>
      <c r="N110" s="94"/>
      <c r="O110" s="94"/>
    </row>
    <row r="111" ht="15.75" customHeight="1">
      <c r="B111" s="69"/>
      <c r="C111" s="69"/>
      <c r="D111" s="69"/>
      <c r="E111" s="69"/>
      <c r="F111" s="69"/>
      <c r="H111" s="94"/>
      <c r="I111" s="94"/>
      <c r="J111" s="94"/>
      <c r="K111" s="94"/>
      <c r="L111" s="94"/>
      <c r="M111" s="94"/>
      <c r="N111" s="94"/>
      <c r="O111" s="94"/>
    </row>
    <row r="112" ht="15.75" customHeight="1">
      <c r="B112" s="69"/>
      <c r="C112" s="69"/>
      <c r="D112" s="69"/>
      <c r="E112" s="69"/>
      <c r="F112" s="69"/>
      <c r="H112" s="94"/>
      <c r="I112" s="94"/>
      <c r="J112" s="94"/>
      <c r="K112" s="94"/>
      <c r="L112" s="94"/>
      <c r="M112" s="94"/>
      <c r="N112" s="94"/>
      <c r="O112" s="94"/>
    </row>
    <row r="113" ht="15.75" customHeight="1">
      <c r="B113" s="69"/>
      <c r="C113" s="69"/>
      <c r="D113" s="69"/>
      <c r="E113" s="69"/>
      <c r="F113" s="69"/>
      <c r="H113" s="94"/>
      <c r="I113" s="94"/>
      <c r="J113" s="94"/>
      <c r="K113" s="94"/>
      <c r="L113" s="94"/>
      <c r="M113" s="94"/>
      <c r="N113" s="94"/>
      <c r="O113" s="94"/>
    </row>
    <row r="114" ht="15.75" customHeight="1">
      <c r="B114" s="69"/>
      <c r="C114" s="69"/>
      <c r="D114" s="69"/>
      <c r="E114" s="69"/>
      <c r="F114" s="69"/>
      <c r="H114" s="94"/>
      <c r="I114" s="94"/>
      <c r="J114" s="94"/>
      <c r="K114" s="94"/>
      <c r="L114" s="94"/>
      <c r="M114" s="94"/>
      <c r="N114" s="94"/>
      <c r="O114" s="94"/>
    </row>
    <row r="115" ht="15.75" customHeight="1">
      <c r="B115" s="69"/>
      <c r="C115" s="69"/>
      <c r="D115" s="69"/>
      <c r="E115" s="69"/>
      <c r="F115" s="69"/>
      <c r="H115" s="94"/>
      <c r="I115" s="94"/>
      <c r="J115" s="94"/>
      <c r="K115" s="94"/>
      <c r="L115" s="94"/>
      <c r="M115" s="94"/>
      <c r="N115" s="94"/>
      <c r="O115" s="94"/>
    </row>
    <row r="116" ht="15.75" customHeight="1">
      <c r="B116" s="69"/>
      <c r="C116" s="69"/>
      <c r="D116" s="69"/>
      <c r="E116" s="69"/>
      <c r="F116" s="69"/>
      <c r="H116" s="94"/>
      <c r="I116" s="94"/>
      <c r="J116" s="94"/>
      <c r="K116" s="94"/>
      <c r="L116" s="94"/>
      <c r="M116" s="94"/>
      <c r="N116" s="94"/>
      <c r="O116" s="94"/>
    </row>
    <row r="117" ht="15.75" customHeight="1">
      <c r="B117" s="69"/>
      <c r="C117" s="69"/>
      <c r="D117" s="69"/>
      <c r="E117" s="69"/>
      <c r="F117" s="69"/>
      <c r="H117" s="94"/>
      <c r="I117" s="94"/>
      <c r="J117" s="94"/>
      <c r="K117" s="94"/>
      <c r="L117" s="94"/>
      <c r="M117" s="94"/>
      <c r="N117" s="94"/>
      <c r="O117" s="94"/>
    </row>
    <row r="118" ht="15.75" customHeight="1">
      <c r="B118" s="69"/>
      <c r="C118" s="69"/>
      <c r="D118" s="69"/>
      <c r="E118" s="69"/>
      <c r="F118" s="69"/>
      <c r="H118" s="94"/>
      <c r="I118" s="94"/>
      <c r="J118" s="94"/>
      <c r="K118" s="94"/>
      <c r="L118" s="94"/>
      <c r="M118" s="94"/>
      <c r="N118" s="94"/>
      <c r="O118" s="94"/>
    </row>
    <row r="119" ht="15.75" customHeight="1">
      <c r="B119" s="69"/>
      <c r="C119" s="69"/>
      <c r="D119" s="69"/>
      <c r="E119" s="69"/>
      <c r="F119" s="69"/>
      <c r="H119" s="94"/>
      <c r="I119" s="94"/>
      <c r="J119" s="94"/>
      <c r="K119" s="94"/>
      <c r="L119" s="94"/>
      <c r="M119" s="94"/>
      <c r="N119" s="94"/>
      <c r="O119" s="94"/>
    </row>
    <row r="120" ht="15.75" customHeight="1">
      <c r="B120" s="69"/>
      <c r="C120" s="69"/>
      <c r="D120" s="69"/>
      <c r="E120" s="69"/>
      <c r="F120" s="69"/>
      <c r="H120" s="94"/>
      <c r="I120" s="94"/>
      <c r="J120" s="94"/>
      <c r="K120" s="94"/>
      <c r="L120" s="94"/>
      <c r="M120" s="94"/>
      <c r="N120" s="94"/>
      <c r="O120" s="94"/>
    </row>
    <row r="121" ht="15.75" customHeight="1">
      <c r="B121" s="69"/>
      <c r="C121" s="69"/>
      <c r="D121" s="69"/>
      <c r="E121" s="69"/>
      <c r="F121" s="69"/>
      <c r="H121" s="94"/>
      <c r="I121" s="94"/>
      <c r="J121" s="94"/>
      <c r="K121" s="94"/>
      <c r="L121" s="94"/>
      <c r="M121" s="94"/>
      <c r="N121" s="94"/>
      <c r="O121" s="94"/>
    </row>
    <row r="122" ht="15.75" customHeight="1">
      <c r="B122" s="69"/>
      <c r="C122" s="69"/>
      <c r="D122" s="69"/>
      <c r="E122" s="69"/>
      <c r="F122" s="69"/>
      <c r="H122" s="94"/>
      <c r="I122" s="94"/>
      <c r="J122" s="94"/>
      <c r="K122" s="94"/>
      <c r="L122" s="94"/>
      <c r="M122" s="94"/>
      <c r="N122" s="94"/>
      <c r="O122" s="94"/>
    </row>
    <row r="123" ht="15.75" customHeight="1">
      <c r="B123" s="69"/>
      <c r="C123" s="69"/>
      <c r="D123" s="69"/>
      <c r="E123" s="69"/>
      <c r="F123" s="69"/>
      <c r="H123" s="94"/>
      <c r="I123" s="94"/>
      <c r="J123" s="94"/>
      <c r="K123" s="94"/>
      <c r="L123" s="94"/>
      <c r="M123" s="94"/>
      <c r="N123" s="94"/>
      <c r="O123" s="94"/>
    </row>
    <row r="124" ht="15.75" customHeight="1">
      <c r="B124" s="69"/>
      <c r="C124" s="69"/>
      <c r="D124" s="69"/>
      <c r="E124" s="69"/>
      <c r="F124" s="69"/>
      <c r="H124" s="94"/>
      <c r="I124" s="94"/>
      <c r="J124" s="94"/>
      <c r="K124" s="94"/>
      <c r="L124" s="94"/>
      <c r="M124" s="94"/>
      <c r="N124" s="94"/>
      <c r="O124" s="94"/>
    </row>
    <row r="125" ht="15.75" customHeight="1">
      <c r="B125" s="69"/>
      <c r="C125" s="69"/>
      <c r="D125" s="69"/>
      <c r="E125" s="69"/>
      <c r="F125" s="69"/>
      <c r="H125" s="94"/>
      <c r="I125" s="94"/>
      <c r="J125" s="94"/>
      <c r="K125" s="94"/>
      <c r="L125" s="94"/>
      <c r="M125" s="94"/>
      <c r="N125" s="94"/>
      <c r="O125" s="94"/>
    </row>
    <row r="126" ht="15.75" customHeight="1">
      <c r="B126" s="69"/>
      <c r="C126" s="69"/>
      <c r="D126" s="69"/>
      <c r="E126" s="69"/>
      <c r="F126" s="69"/>
      <c r="H126" s="94"/>
      <c r="I126" s="94"/>
      <c r="J126" s="94"/>
      <c r="K126" s="94"/>
      <c r="L126" s="94"/>
      <c r="M126" s="94"/>
      <c r="N126" s="94"/>
      <c r="O126" s="94"/>
    </row>
    <row r="127" ht="15.75" customHeight="1">
      <c r="B127" s="69"/>
      <c r="C127" s="69"/>
      <c r="D127" s="69"/>
      <c r="E127" s="69"/>
      <c r="F127" s="69"/>
      <c r="H127" s="94"/>
      <c r="I127" s="94"/>
      <c r="J127" s="94"/>
      <c r="K127" s="94"/>
      <c r="L127" s="94"/>
      <c r="M127" s="94"/>
      <c r="N127" s="94"/>
      <c r="O127" s="94"/>
    </row>
    <row r="128" ht="15.75" customHeight="1">
      <c r="B128" s="69"/>
      <c r="C128" s="69"/>
      <c r="D128" s="69"/>
      <c r="E128" s="69"/>
      <c r="F128" s="69"/>
      <c r="H128" s="94"/>
      <c r="I128" s="94"/>
      <c r="J128" s="94"/>
      <c r="K128" s="94"/>
      <c r="L128" s="94"/>
      <c r="M128" s="94"/>
      <c r="N128" s="94"/>
      <c r="O128" s="94"/>
    </row>
    <row r="129" ht="15.75" customHeight="1">
      <c r="B129" s="69"/>
      <c r="C129" s="69"/>
      <c r="D129" s="69"/>
      <c r="E129" s="69"/>
      <c r="F129" s="69"/>
      <c r="H129" s="94"/>
      <c r="I129" s="94"/>
      <c r="J129" s="94"/>
      <c r="K129" s="94"/>
      <c r="L129" s="94"/>
      <c r="M129" s="94"/>
      <c r="N129" s="94"/>
      <c r="O129" s="94"/>
    </row>
    <row r="130" ht="15.75" customHeight="1">
      <c r="B130" s="69"/>
      <c r="C130" s="69"/>
      <c r="D130" s="69"/>
      <c r="E130" s="69"/>
      <c r="F130" s="69"/>
      <c r="H130" s="94"/>
      <c r="I130" s="94"/>
      <c r="J130" s="94"/>
      <c r="K130" s="94"/>
      <c r="L130" s="94"/>
      <c r="M130" s="94"/>
      <c r="N130" s="94"/>
      <c r="O130" s="94"/>
    </row>
    <row r="131" ht="15.75" customHeight="1">
      <c r="B131" s="69"/>
      <c r="C131" s="69"/>
      <c r="D131" s="69"/>
      <c r="E131" s="69"/>
      <c r="F131" s="69"/>
      <c r="H131" s="94"/>
      <c r="I131" s="94"/>
      <c r="J131" s="94"/>
      <c r="K131" s="94"/>
      <c r="L131" s="94"/>
      <c r="M131" s="94"/>
      <c r="N131" s="94"/>
      <c r="O131" s="94"/>
    </row>
    <row r="132" ht="15.75" customHeight="1">
      <c r="B132" s="69"/>
      <c r="C132" s="69"/>
      <c r="D132" s="69"/>
      <c r="E132" s="69"/>
      <c r="F132" s="69"/>
      <c r="H132" s="94"/>
      <c r="I132" s="94"/>
      <c r="J132" s="94"/>
      <c r="K132" s="94"/>
      <c r="L132" s="94"/>
      <c r="M132" s="94"/>
      <c r="N132" s="94"/>
      <c r="O132" s="94"/>
    </row>
    <row r="133" ht="15.75" customHeight="1">
      <c r="B133" s="69"/>
      <c r="C133" s="69"/>
      <c r="D133" s="69"/>
      <c r="E133" s="69"/>
      <c r="F133" s="69"/>
      <c r="H133" s="94"/>
      <c r="I133" s="94"/>
      <c r="J133" s="94"/>
      <c r="K133" s="94"/>
      <c r="L133" s="94"/>
      <c r="M133" s="94"/>
      <c r="N133" s="94"/>
      <c r="O133" s="94"/>
    </row>
    <row r="134" ht="15.75" customHeight="1">
      <c r="B134" s="69"/>
      <c r="C134" s="69"/>
      <c r="D134" s="69"/>
      <c r="E134" s="69"/>
      <c r="F134" s="69"/>
      <c r="H134" s="94"/>
      <c r="I134" s="94"/>
      <c r="J134" s="94"/>
      <c r="K134" s="94"/>
      <c r="L134" s="94"/>
      <c r="M134" s="94"/>
      <c r="N134" s="94"/>
      <c r="O134" s="94"/>
    </row>
    <row r="135" ht="15.75" customHeight="1">
      <c r="B135" s="69"/>
      <c r="C135" s="69"/>
      <c r="D135" s="69"/>
      <c r="E135" s="69"/>
      <c r="F135" s="69"/>
      <c r="H135" s="94"/>
      <c r="I135" s="94"/>
      <c r="J135" s="94"/>
      <c r="K135" s="94"/>
      <c r="L135" s="94"/>
      <c r="M135" s="94"/>
      <c r="N135" s="94"/>
      <c r="O135" s="94"/>
    </row>
    <row r="136" ht="15.75" customHeight="1">
      <c r="B136" s="69"/>
      <c r="C136" s="69"/>
      <c r="D136" s="69"/>
      <c r="E136" s="69"/>
      <c r="F136" s="69"/>
      <c r="H136" s="94"/>
      <c r="I136" s="94"/>
      <c r="J136" s="94"/>
      <c r="K136" s="94"/>
      <c r="L136" s="94"/>
      <c r="M136" s="94"/>
      <c r="N136" s="94"/>
      <c r="O136" s="94"/>
    </row>
    <row r="137" ht="15.75" customHeight="1">
      <c r="B137" s="69"/>
      <c r="C137" s="69"/>
      <c r="D137" s="69"/>
      <c r="E137" s="69"/>
      <c r="F137" s="69"/>
      <c r="H137" s="94"/>
      <c r="I137" s="94"/>
      <c r="J137" s="94"/>
      <c r="K137" s="94"/>
      <c r="L137" s="94"/>
      <c r="M137" s="94"/>
      <c r="N137" s="94"/>
      <c r="O137" s="94"/>
    </row>
    <row r="138" ht="15.75" customHeight="1">
      <c r="B138" s="69"/>
      <c r="C138" s="69"/>
      <c r="D138" s="69"/>
      <c r="E138" s="69"/>
      <c r="F138" s="69"/>
      <c r="H138" s="94"/>
      <c r="I138" s="94"/>
      <c r="J138" s="94"/>
      <c r="K138" s="94"/>
      <c r="L138" s="94"/>
      <c r="M138" s="94"/>
      <c r="N138" s="94"/>
      <c r="O138" s="94"/>
    </row>
    <row r="139" ht="15.75" customHeight="1">
      <c r="B139" s="69"/>
      <c r="C139" s="69"/>
      <c r="D139" s="69"/>
      <c r="E139" s="69"/>
      <c r="F139" s="69"/>
      <c r="H139" s="94"/>
      <c r="I139" s="94"/>
      <c r="J139" s="94"/>
      <c r="K139" s="94"/>
      <c r="L139" s="94"/>
      <c r="M139" s="94"/>
      <c r="N139" s="94"/>
      <c r="O139" s="94"/>
    </row>
    <row r="140" ht="15.75" customHeight="1">
      <c r="B140" s="69"/>
      <c r="C140" s="69"/>
      <c r="D140" s="69"/>
      <c r="E140" s="69"/>
      <c r="F140" s="69"/>
      <c r="H140" s="94"/>
      <c r="I140" s="94"/>
      <c r="J140" s="94"/>
      <c r="K140" s="94"/>
      <c r="L140" s="94"/>
      <c r="M140" s="94"/>
      <c r="N140" s="94"/>
      <c r="O140" s="94"/>
    </row>
    <row r="141" ht="15.75" customHeight="1">
      <c r="B141" s="69"/>
      <c r="C141" s="69"/>
      <c r="D141" s="69"/>
      <c r="E141" s="69"/>
      <c r="F141" s="69"/>
      <c r="H141" s="94"/>
      <c r="I141" s="94"/>
      <c r="J141" s="94"/>
      <c r="K141" s="94"/>
      <c r="L141" s="94"/>
      <c r="M141" s="94"/>
      <c r="N141" s="94"/>
      <c r="O141" s="94"/>
    </row>
    <row r="142" ht="15.75" customHeight="1">
      <c r="B142" s="69"/>
      <c r="C142" s="69"/>
      <c r="D142" s="69"/>
      <c r="E142" s="69"/>
      <c r="F142" s="69"/>
      <c r="H142" s="94"/>
      <c r="I142" s="94"/>
      <c r="J142" s="94"/>
      <c r="K142" s="94"/>
      <c r="L142" s="94"/>
      <c r="M142" s="94"/>
      <c r="N142" s="94"/>
      <c r="O142" s="94"/>
    </row>
    <row r="143" ht="15.75" customHeight="1">
      <c r="B143" s="69"/>
      <c r="C143" s="69"/>
      <c r="D143" s="69"/>
      <c r="E143" s="69"/>
      <c r="F143" s="69"/>
      <c r="H143" s="94"/>
      <c r="I143" s="94"/>
      <c r="J143" s="94"/>
      <c r="K143" s="94"/>
      <c r="L143" s="94"/>
      <c r="M143" s="94"/>
      <c r="N143" s="94"/>
      <c r="O143" s="94"/>
    </row>
    <row r="144" ht="15.75" customHeight="1">
      <c r="B144" s="69"/>
      <c r="C144" s="69"/>
      <c r="D144" s="69"/>
      <c r="E144" s="69"/>
      <c r="F144" s="69"/>
      <c r="H144" s="94"/>
      <c r="I144" s="94"/>
      <c r="J144" s="94"/>
      <c r="K144" s="94"/>
      <c r="L144" s="94"/>
      <c r="M144" s="94"/>
      <c r="N144" s="94"/>
      <c r="O144" s="94"/>
    </row>
    <row r="145" ht="15.75" customHeight="1">
      <c r="B145" s="69"/>
      <c r="C145" s="69"/>
      <c r="D145" s="69"/>
      <c r="E145" s="69"/>
      <c r="F145" s="69"/>
      <c r="H145" s="94"/>
      <c r="I145" s="94"/>
      <c r="J145" s="94"/>
      <c r="K145" s="94"/>
      <c r="L145" s="94"/>
      <c r="M145" s="94"/>
      <c r="N145" s="94"/>
      <c r="O145" s="94"/>
    </row>
    <row r="146" ht="15.75" customHeight="1">
      <c r="B146" s="69"/>
      <c r="C146" s="69"/>
      <c r="D146" s="69"/>
      <c r="E146" s="69"/>
      <c r="F146" s="69"/>
      <c r="H146" s="94"/>
      <c r="I146" s="94"/>
      <c r="J146" s="94"/>
      <c r="K146" s="94"/>
      <c r="L146" s="94"/>
      <c r="M146" s="94"/>
      <c r="N146" s="94"/>
      <c r="O146" s="94"/>
    </row>
    <row r="147" ht="15.75" customHeight="1">
      <c r="B147" s="69"/>
      <c r="C147" s="69"/>
      <c r="D147" s="69"/>
      <c r="E147" s="69"/>
      <c r="F147" s="69"/>
      <c r="H147" s="94"/>
      <c r="I147" s="94"/>
      <c r="J147" s="94"/>
      <c r="K147" s="94"/>
      <c r="L147" s="94"/>
      <c r="M147" s="94"/>
      <c r="N147" s="94"/>
      <c r="O147" s="94"/>
    </row>
    <row r="148" ht="15.75" customHeight="1">
      <c r="B148" s="69"/>
      <c r="C148" s="69"/>
      <c r="D148" s="69"/>
      <c r="E148" s="69"/>
      <c r="F148" s="69"/>
      <c r="H148" s="94"/>
      <c r="I148" s="94"/>
      <c r="J148" s="94"/>
      <c r="K148" s="94"/>
      <c r="L148" s="94"/>
      <c r="M148" s="94"/>
      <c r="N148" s="94"/>
      <c r="O148" s="94"/>
    </row>
    <row r="149" ht="15.75" customHeight="1">
      <c r="B149" s="69"/>
      <c r="C149" s="69"/>
      <c r="D149" s="69"/>
      <c r="E149" s="69"/>
      <c r="F149" s="69"/>
      <c r="H149" s="94"/>
      <c r="I149" s="94"/>
      <c r="J149" s="94"/>
      <c r="K149" s="94"/>
      <c r="L149" s="94"/>
      <c r="M149" s="94"/>
      <c r="N149" s="94"/>
      <c r="O149" s="94"/>
    </row>
    <row r="150" ht="15.75" customHeight="1">
      <c r="B150" s="69"/>
      <c r="C150" s="69"/>
      <c r="D150" s="69"/>
      <c r="E150" s="69"/>
      <c r="F150" s="69"/>
      <c r="H150" s="94"/>
      <c r="I150" s="94"/>
      <c r="J150" s="94"/>
      <c r="K150" s="94"/>
      <c r="L150" s="94"/>
      <c r="M150" s="94"/>
      <c r="N150" s="94"/>
      <c r="O150" s="94"/>
    </row>
    <row r="151" ht="15.75" customHeight="1">
      <c r="B151" s="69"/>
      <c r="C151" s="69"/>
      <c r="D151" s="69"/>
      <c r="E151" s="69"/>
      <c r="F151" s="69"/>
      <c r="H151" s="94"/>
      <c r="I151" s="94"/>
      <c r="J151" s="94"/>
      <c r="K151" s="94"/>
      <c r="L151" s="94"/>
      <c r="M151" s="94"/>
      <c r="N151" s="94"/>
      <c r="O151" s="94"/>
    </row>
    <row r="152" ht="15.75" customHeight="1">
      <c r="B152" s="69"/>
      <c r="C152" s="69"/>
      <c r="D152" s="69"/>
      <c r="E152" s="69"/>
      <c r="F152" s="69"/>
      <c r="H152" s="94"/>
      <c r="I152" s="94"/>
      <c r="J152" s="94"/>
      <c r="K152" s="94"/>
      <c r="L152" s="94"/>
      <c r="M152" s="94"/>
      <c r="N152" s="94"/>
      <c r="O152" s="94"/>
    </row>
    <row r="153" ht="15.75" customHeight="1">
      <c r="B153" s="69"/>
      <c r="C153" s="69"/>
      <c r="D153" s="69"/>
      <c r="E153" s="69"/>
      <c r="F153" s="69"/>
      <c r="H153" s="94"/>
      <c r="I153" s="94"/>
      <c r="J153" s="94"/>
      <c r="K153" s="94"/>
      <c r="L153" s="94"/>
      <c r="M153" s="94"/>
      <c r="N153" s="94"/>
      <c r="O153" s="94"/>
    </row>
    <row r="154" ht="15.75" customHeight="1">
      <c r="B154" s="69"/>
      <c r="C154" s="69"/>
      <c r="D154" s="69"/>
      <c r="E154" s="69"/>
      <c r="F154" s="69"/>
      <c r="H154" s="94"/>
      <c r="I154" s="94"/>
      <c r="J154" s="94"/>
      <c r="K154" s="94"/>
      <c r="L154" s="94"/>
      <c r="M154" s="94"/>
      <c r="N154" s="94"/>
      <c r="O154" s="94"/>
    </row>
    <row r="155" ht="15.75" customHeight="1">
      <c r="B155" s="69"/>
      <c r="C155" s="69"/>
      <c r="D155" s="69"/>
      <c r="E155" s="69"/>
      <c r="F155" s="69"/>
      <c r="H155" s="94"/>
      <c r="I155" s="94"/>
      <c r="J155" s="94"/>
      <c r="K155" s="94"/>
      <c r="L155" s="94"/>
      <c r="M155" s="94"/>
      <c r="N155" s="94"/>
      <c r="O155" s="94"/>
    </row>
    <row r="156" ht="15.75" customHeight="1">
      <c r="B156" s="69"/>
      <c r="C156" s="69"/>
      <c r="D156" s="69"/>
      <c r="E156" s="69"/>
      <c r="F156" s="69"/>
      <c r="H156" s="94"/>
      <c r="I156" s="94"/>
      <c r="J156" s="94"/>
      <c r="K156" s="94"/>
      <c r="L156" s="94"/>
      <c r="M156" s="94"/>
      <c r="N156" s="94"/>
      <c r="O156" s="94"/>
    </row>
    <row r="157" ht="15.75" customHeight="1">
      <c r="B157" s="69"/>
      <c r="C157" s="69"/>
      <c r="D157" s="69"/>
      <c r="E157" s="69"/>
      <c r="F157" s="69"/>
      <c r="H157" s="94"/>
      <c r="I157" s="94"/>
      <c r="J157" s="94"/>
      <c r="K157" s="94"/>
      <c r="L157" s="94"/>
      <c r="M157" s="94"/>
      <c r="N157" s="94"/>
      <c r="O157" s="94"/>
    </row>
    <row r="158" ht="15.75" customHeight="1">
      <c r="B158" s="69"/>
      <c r="C158" s="69"/>
      <c r="D158" s="69"/>
      <c r="E158" s="69"/>
      <c r="F158" s="69"/>
      <c r="H158" s="94"/>
      <c r="I158" s="94"/>
      <c r="J158" s="94"/>
      <c r="K158" s="94"/>
      <c r="L158" s="94"/>
      <c r="M158" s="94"/>
      <c r="N158" s="94"/>
      <c r="O158" s="94"/>
    </row>
    <row r="159" ht="15.75" customHeight="1">
      <c r="B159" s="69"/>
      <c r="C159" s="69"/>
      <c r="D159" s="69"/>
      <c r="E159" s="69"/>
      <c r="F159" s="69"/>
      <c r="H159" s="94"/>
      <c r="I159" s="94"/>
      <c r="J159" s="94"/>
      <c r="K159" s="94"/>
      <c r="L159" s="94"/>
      <c r="M159" s="94"/>
      <c r="N159" s="94"/>
      <c r="O159" s="94"/>
    </row>
    <row r="160" ht="15.75" customHeight="1">
      <c r="B160" s="69"/>
      <c r="C160" s="69"/>
      <c r="D160" s="69"/>
      <c r="E160" s="69"/>
      <c r="F160" s="69"/>
      <c r="H160" s="94"/>
      <c r="I160" s="94"/>
      <c r="J160" s="94"/>
      <c r="K160" s="94"/>
      <c r="L160" s="94"/>
      <c r="M160" s="94"/>
      <c r="N160" s="94"/>
      <c r="O160" s="94"/>
    </row>
    <row r="161" ht="15.75" customHeight="1">
      <c r="B161" s="69"/>
      <c r="C161" s="69"/>
      <c r="D161" s="69"/>
      <c r="E161" s="69"/>
      <c r="F161" s="69"/>
      <c r="H161" s="94"/>
      <c r="I161" s="94"/>
      <c r="J161" s="94"/>
      <c r="K161" s="94"/>
      <c r="L161" s="94"/>
      <c r="M161" s="94"/>
      <c r="N161" s="94"/>
      <c r="O161" s="94"/>
    </row>
    <row r="162" ht="15.75" customHeight="1">
      <c r="B162" s="69"/>
      <c r="C162" s="69"/>
      <c r="D162" s="69"/>
      <c r="E162" s="69"/>
      <c r="F162" s="69"/>
      <c r="H162" s="94"/>
      <c r="I162" s="94"/>
      <c r="J162" s="94"/>
      <c r="K162" s="94"/>
      <c r="L162" s="94"/>
      <c r="M162" s="94"/>
      <c r="N162" s="94"/>
      <c r="O162" s="94"/>
    </row>
    <row r="163" ht="15.75" customHeight="1">
      <c r="B163" s="69"/>
      <c r="C163" s="69"/>
      <c r="D163" s="69"/>
      <c r="E163" s="69"/>
      <c r="F163" s="69"/>
      <c r="H163" s="94"/>
      <c r="I163" s="94"/>
      <c r="J163" s="94"/>
      <c r="K163" s="94"/>
      <c r="L163" s="94"/>
      <c r="M163" s="94"/>
      <c r="N163" s="94"/>
      <c r="O163" s="94"/>
    </row>
    <row r="164" ht="15.75" customHeight="1">
      <c r="B164" s="69"/>
      <c r="C164" s="69"/>
      <c r="D164" s="69"/>
      <c r="E164" s="69"/>
      <c r="F164" s="69"/>
      <c r="H164" s="94"/>
      <c r="I164" s="94"/>
      <c r="J164" s="94"/>
      <c r="K164" s="94"/>
      <c r="L164" s="94"/>
      <c r="M164" s="94"/>
      <c r="N164" s="94"/>
      <c r="O164" s="94"/>
    </row>
    <row r="165" ht="15.75" customHeight="1">
      <c r="B165" s="69"/>
      <c r="C165" s="69"/>
      <c r="D165" s="69"/>
      <c r="E165" s="69"/>
      <c r="F165" s="69"/>
      <c r="H165" s="94"/>
      <c r="I165" s="94"/>
      <c r="J165" s="94"/>
      <c r="K165" s="94"/>
      <c r="L165" s="94"/>
      <c r="M165" s="94"/>
      <c r="N165" s="94"/>
      <c r="O165" s="94"/>
    </row>
    <row r="166" ht="15.75" customHeight="1">
      <c r="B166" s="69"/>
      <c r="C166" s="69"/>
      <c r="D166" s="69"/>
      <c r="E166" s="69"/>
      <c r="F166" s="69"/>
      <c r="H166" s="94"/>
      <c r="I166" s="94"/>
      <c r="J166" s="94"/>
      <c r="K166" s="94"/>
      <c r="L166" s="94"/>
      <c r="M166" s="94"/>
      <c r="N166" s="94"/>
      <c r="O166" s="94"/>
    </row>
    <row r="167" ht="15.75" customHeight="1">
      <c r="B167" s="69"/>
      <c r="C167" s="69"/>
      <c r="D167" s="69"/>
      <c r="E167" s="69"/>
      <c r="F167" s="69"/>
      <c r="H167" s="94"/>
      <c r="I167" s="94"/>
      <c r="J167" s="94"/>
      <c r="K167" s="94"/>
      <c r="L167" s="94"/>
      <c r="M167" s="94"/>
      <c r="N167" s="94"/>
      <c r="O167" s="94"/>
    </row>
    <row r="168" ht="15.75" customHeight="1">
      <c r="B168" s="69"/>
      <c r="C168" s="69"/>
      <c r="D168" s="69"/>
      <c r="E168" s="69"/>
      <c r="F168" s="69"/>
      <c r="H168" s="94"/>
      <c r="I168" s="94"/>
      <c r="J168" s="94"/>
      <c r="K168" s="94"/>
      <c r="L168" s="94"/>
      <c r="M168" s="94"/>
      <c r="N168" s="94"/>
      <c r="O168" s="94"/>
    </row>
    <row r="169" ht="15.75" customHeight="1">
      <c r="B169" s="69"/>
      <c r="C169" s="69"/>
      <c r="D169" s="69"/>
      <c r="E169" s="69"/>
      <c r="F169" s="69"/>
      <c r="H169" s="94"/>
      <c r="I169" s="94"/>
      <c r="J169" s="94"/>
      <c r="K169" s="94"/>
      <c r="L169" s="94"/>
      <c r="M169" s="94"/>
      <c r="N169" s="94"/>
      <c r="O169" s="94"/>
    </row>
    <row r="170" ht="15.75" customHeight="1">
      <c r="B170" s="69"/>
      <c r="C170" s="69"/>
      <c r="D170" s="69"/>
      <c r="E170" s="69"/>
      <c r="F170" s="69"/>
      <c r="H170" s="94"/>
      <c r="I170" s="94"/>
      <c r="J170" s="94"/>
      <c r="K170" s="94"/>
      <c r="L170" s="94"/>
      <c r="M170" s="94"/>
      <c r="N170" s="94"/>
      <c r="O170" s="94"/>
    </row>
    <row r="171" ht="15.75" customHeight="1">
      <c r="B171" s="69"/>
      <c r="C171" s="69"/>
      <c r="D171" s="69"/>
      <c r="E171" s="69"/>
      <c r="F171" s="69"/>
      <c r="H171" s="94"/>
      <c r="I171" s="94"/>
      <c r="J171" s="94"/>
      <c r="K171" s="94"/>
      <c r="L171" s="94"/>
      <c r="M171" s="94"/>
      <c r="N171" s="94"/>
      <c r="O171" s="94"/>
    </row>
    <row r="172" ht="15.75" customHeight="1">
      <c r="B172" s="69"/>
      <c r="C172" s="69"/>
      <c r="D172" s="69"/>
      <c r="E172" s="69"/>
      <c r="F172" s="69"/>
      <c r="H172" s="94"/>
      <c r="I172" s="94"/>
      <c r="J172" s="94"/>
      <c r="K172" s="94"/>
      <c r="L172" s="94"/>
      <c r="M172" s="94"/>
      <c r="N172" s="94"/>
      <c r="O172" s="94"/>
    </row>
    <row r="173" ht="15.75" customHeight="1">
      <c r="B173" s="69"/>
      <c r="C173" s="69"/>
      <c r="D173" s="69"/>
      <c r="E173" s="69"/>
      <c r="F173" s="69"/>
      <c r="H173" s="94"/>
      <c r="I173" s="94"/>
      <c r="J173" s="94"/>
      <c r="K173" s="94"/>
      <c r="L173" s="94"/>
      <c r="M173" s="94"/>
      <c r="N173" s="94"/>
      <c r="O173" s="94"/>
    </row>
    <row r="174" ht="15.75" customHeight="1">
      <c r="B174" s="69"/>
      <c r="C174" s="69"/>
      <c r="D174" s="69"/>
      <c r="E174" s="69"/>
      <c r="F174" s="69"/>
      <c r="H174" s="94"/>
      <c r="I174" s="94"/>
      <c r="J174" s="94"/>
      <c r="K174" s="94"/>
      <c r="L174" s="94"/>
      <c r="M174" s="94"/>
      <c r="N174" s="94"/>
      <c r="O174" s="94"/>
    </row>
    <row r="175" ht="15.75" customHeight="1">
      <c r="B175" s="69"/>
      <c r="C175" s="69"/>
      <c r="D175" s="69"/>
      <c r="E175" s="69"/>
      <c r="F175" s="69"/>
      <c r="H175" s="94"/>
      <c r="I175" s="94"/>
      <c r="J175" s="94"/>
      <c r="K175" s="94"/>
      <c r="L175" s="94"/>
      <c r="M175" s="94"/>
      <c r="N175" s="94"/>
      <c r="O175" s="94"/>
    </row>
    <row r="176" ht="15.75" customHeight="1">
      <c r="B176" s="69"/>
      <c r="C176" s="69"/>
      <c r="D176" s="69"/>
      <c r="E176" s="69"/>
      <c r="F176" s="69"/>
      <c r="H176" s="94"/>
      <c r="I176" s="94"/>
      <c r="J176" s="94"/>
      <c r="K176" s="94"/>
      <c r="L176" s="94"/>
      <c r="M176" s="94"/>
      <c r="N176" s="94"/>
      <c r="O176" s="94"/>
    </row>
    <row r="177" ht="15.75" customHeight="1">
      <c r="B177" s="69"/>
      <c r="C177" s="69"/>
      <c r="D177" s="69"/>
      <c r="E177" s="69"/>
      <c r="F177" s="69"/>
      <c r="H177" s="94"/>
      <c r="I177" s="94"/>
      <c r="J177" s="94"/>
      <c r="K177" s="94"/>
      <c r="L177" s="94"/>
      <c r="M177" s="94"/>
      <c r="N177" s="94"/>
      <c r="O177" s="94"/>
    </row>
    <row r="178" ht="15.75" customHeight="1">
      <c r="B178" s="69"/>
      <c r="C178" s="69"/>
      <c r="D178" s="69"/>
      <c r="E178" s="69"/>
      <c r="F178" s="69"/>
      <c r="H178" s="94"/>
      <c r="I178" s="94"/>
      <c r="J178" s="94"/>
      <c r="K178" s="94"/>
      <c r="L178" s="94"/>
      <c r="M178" s="94"/>
      <c r="N178" s="94"/>
      <c r="O178" s="94"/>
    </row>
    <row r="179" ht="15.75" customHeight="1">
      <c r="B179" s="69"/>
      <c r="C179" s="69"/>
      <c r="D179" s="69"/>
      <c r="E179" s="69"/>
      <c r="F179" s="69"/>
      <c r="H179" s="94"/>
      <c r="I179" s="94"/>
      <c r="J179" s="94"/>
      <c r="K179" s="94"/>
      <c r="L179" s="94"/>
      <c r="M179" s="94"/>
      <c r="N179" s="94"/>
      <c r="O179" s="94"/>
    </row>
    <row r="180" ht="15.75" customHeight="1">
      <c r="B180" s="69"/>
      <c r="C180" s="69"/>
      <c r="D180" s="69"/>
      <c r="E180" s="69"/>
      <c r="F180" s="69"/>
      <c r="H180" s="94"/>
      <c r="I180" s="94"/>
      <c r="J180" s="94"/>
      <c r="K180" s="94"/>
      <c r="L180" s="94"/>
      <c r="M180" s="94"/>
      <c r="N180" s="94"/>
      <c r="O180" s="94"/>
    </row>
    <row r="181" ht="15.75" customHeight="1">
      <c r="B181" s="69"/>
      <c r="C181" s="69"/>
      <c r="D181" s="69"/>
      <c r="E181" s="69"/>
      <c r="F181" s="69"/>
      <c r="H181" s="94"/>
      <c r="I181" s="94"/>
      <c r="J181" s="94"/>
      <c r="K181" s="94"/>
      <c r="L181" s="94"/>
      <c r="M181" s="94"/>
      <c r="N181" s="94"/>
      <c r="O181" s="94"/>
    </row>
    <row r="182" ht="15.75" customHeight="1">
      <c r="B182" s="69"/>
      <c r="C182" s="69"/>
      <c r="D182" s="69"/>
      <c r="E182" s="69"/>
      <c r="F182" s="69"/>
      <c r="H182" s="94"/>
      <c r="I182" s="94"/>
      <c r="J182" s="94"/>
      <c r="K182" s="94"/>
      <c r="L182" s="94"/>
      <c r="M182" s="94"/>
      <c r="N182" s="94"/>
      <c r="O182" s="94"/>
    </row>
    <row r="183" ht="15.75" customHeight="1">
      <c r="B183" s="69"/>
      <c r="C183" s="69"/>
      <c r="D183" s="69"/>
      <c r="E183" s="69"/>
      <c r="F183" s="69"/>
      <c r="H183" s="94"/>
      <c r="I183" s="94"/>
      <c r="J183" s="94"/>
      <c r="K183" s="94"/>
      <c r="L183" s="94"/>
      <c r="M183" s="94"/>
      <c r="N183" s="94"/>
      <c r="O183" s="94"/>
    </row>
    <row r="184" ht="15.75" customHeight="1">
      <c r="B184" s="69"/>
      <c r="C184" s="69"/>
      <c r="D184" s="69"/>
      <c r="E184" s="69"/>
      <c r="F184" s="69"/>
      <c r="H184" s="94"/>
      <c r="I184" s="94"/>
      <c r="J184" s="94"/>
      <c r="K184" s="94"/>
      <c r="L184" s="94"/>
      <c r="M184" s="94"/>
      <c r="N184" s="94"/>
      <c r="O184" s="94"/>
    </row>
    <row r="185" ht="15.75" customHeight="1">
      <c r="B185" s="69"/>
      <c r="C185" s="69"/>
      <c r="D185" s="69"/>
      <c r="E185" s="69"/>
      <c r="F185" s="69"/>
      <c r="H185" s="94"/>
      <c r="I185" s="94"/>
      <c r="J185" s="94"/>
      <c r="K185" s="94"/>
      <c r="L185" s="94"/>
      <c r="M185" s="94"/>
      <c r="N185" s="94"/>
      <c r="O185" s="94"/>
    </row>
    <row r="186" ht="15.75" customHeight="1">
      <c r="B186" s="69"/>
      <c r="C186" s="69"/>
      <c r="D186" s="69"/>
      <c r="E186" s="69"/>
      <c r="F186" s="69"/>
      <c r="H186" s="94"/>
      <c r="I186" s="94"/>
      <c r="J186" s="94"/>
      <c r="K186" s="94"/>
      <c r="L186" s="94"/>
      <c r="M186" s="94"/>
      <c r="N186" s="94"/>
      <c r="O186" s="94"/>
    </row>
    <row r="187" ht="15.75" customHeight="1">
      <c r="B187" s="69"/>
      <c r="C187" s="69"/>
      <c r="D187" s="69"/>
      <c r="E187" s="69"/>
      <c r="F187" s="69"/>
      <c r="H187" s="94"/>
      <c r="I187" s="94"/>
      <c r="J187" s="94"/>
      <c r="K187" s="94"/>
      <c r="L187" s="94"/>
      <c r="M187" s="94"/>
      <c r="N187" s="94"/>
      <c r="O187" s="94"/>
    </row>
    <row r="188" ht="15.75" customHeight="1">
      <c r="B188" s="69"/>
      <c r="C188" s="69"/>
      <c r="D188" s="69"/>
      <c r="E188" s="69"/>
      <c r="F188" s="69"/>
      <c r="H188" s="94"/>
      <c r="I188" s="94"/>
      <c r="J188" s="94"/>
      <c r="K188" s="94"/>
      <c r="L188" s="94"/>
      <c r="M188" s="94"/>
      <c r="N188" s="94"/>
      <c r="O188" s="94"/>
    </row>
    <row r="189" ht="15.75" customHeight="1">
      <c r="B189" s="69"/>
      <c r="C189" s="69"/>
      <c r="D189" s="69"/>
      <c r="E189" s="69"/>
      <c r="F189" s="69"/>
      <c r="H189" s="94"/>
      <c r="I189" s="94"/>
      <c r="J189" s="94"/>
      <c r="K189" s="94"/>
      <c r="L189" s="94"/>
      <c r="M189" s="94"/>
      <c r="N189" s="94"/>
      <c r="O189" s="94"/>
    </row>
    <row r="190" ht="15.75" customHeight="1">
      <c r="B190" s="69"/>
      <c r="C190" s="69"/>
      <c r="D190" s="69"/>
      <c r="E190" s="69"/>
      <c r="F190" s="69"/>
      <c r="H190" s="94"/>
      <c r="I190" s="94"/>
      <c r="J190" s="94"/>
      <c r="K190" s="94"/>
      <c r="L190" s="94"/>
      <c r="M190" s="94"/>
      <c r="N190" s="94"/>
      <c r="O190" s="94"/>
    </row>
    <row r="191" ht="15.75" customHeight="1">
      <c r="B191" s="69"/>
      <c r="C191" s="69"/>
      <c r="D191" s="69"/>
      <c r="E191" s="69"/>
      <c r="F191" s="69"/>
      <c r="H191" s="94"/>
      <c r="I191" s="94"/>
      <c r="J191" s="94"/>
      <c r="K191" s="94"/>
      <c r="L191" s="94"/>
      <c r="M191" s="94"/>
      <c r="N191" s="94"/>
      <c r="O191" s="94"/>
    </row>
    <row r="192" ht="15.75" customHeight="1">
      <c r="B192" s="69"/>
      <c r="C192" s="69"/>
      <c r="D192" s="69"/>
      <c r="E192" s="69"/>
      <c r="F192" s="69"/>
      <c r="H192" s="94"/>
      <c r="I192" s="94"/>
      <c r="J192" s="94"/>
      <c r="K192" s="94"/>
      <c r="L192" s="94"/>
      <c r="M192" s="94"/>
      <c r="N192" s="94"/>
      <c r="O192" s="94"/>
    </row>
    <row r="193" ht="15.75" customHeight="1">
      <c r="B193" s="69"/>
      <c r="C193" s="69"/>
      <c r="D193" s="69"/>
      <c r="E193" s="69"/>
      <c r="F193" s="69"/>
      <c r="H193" s="94"/>
      <c r="I193" s="94"/>
      <c r="J193" s="94"/>
      <c r="K193" s="94"/>
      <c r="L193" s="94"/>
      <c r="M193" s="94"/>
      <c r="N193" s="94"/>
      <c r="O193" s="94"/>
    </row>
    <row r="194" ht="15.75" customHeight="1">
      <c r="B194" s="69"/>
      <c r="C194" s="69"/>
      <c r="D194" s="69"/>
      <c r="E194" s="69"/>
      <c r="F194" s="69"/>
      <c r="H194" s="94"/>
      <c r="I194" s="94"/>
      <c r="J194" s="94"/>
      <c r="K194" s="94"/>
      <c r="L194" s="94"/>
      <c r="M194" s="94"/>
      <c r="N194" s="94"/>
      <c r="O194" s="94"/>
    </row>
    <row r="195" ht="15.75" customHeight="1">
      <c r="B195" s="69"/>
      <c r="C195" s="69"/>
      <c r="D195" s="69"/>
      <c r="E195" s="69"/>
      <c r="F195" s="69"/>
      <c r="H195" s="94"/>
      <c r="I195" s="94"/>
      <c r="J195" s="94"/>
      <c r="K195" s="94"/>
      <c r="L195" s="94"/>
      <c r="M195" s="94"/>
      <c r="N195" s="94"/>
      <c r="O195" s="94"/>
    </row>
    <row r="196" ht="15.75" customHeight="1">
      <c r="B196" s="69"/>
      <c r="C196" s="69"/>
      <c r="D196" s="69"/>
      <c r="E196" s="69"/>
      <c r="F196" s="69"/>
      <c r="H196" s="94"/>
      <c r="I196" s="94"/>
      <c r="J196" s="94"/>
      <c r="K196" s="94"/>
      <c r="L196" s="94"/>
      <c r="M196" s="94"/>
      <c r="N196" s="94"/>
      <c r="O196" s="94"/>
    </row>
    <row r="197" ht="15.75" customHeight="1">
      <c r="B197" s="69"/>
      <c r="C197" s="69"/>
      <c r="D197" s="69"/>
      <c r="E197" s="69"/>
      <c r="F197" s="69"/>
      <c r="H197" s="94"/>
      <c r="I197" s="94"/>
      <c r="J197" s="94"/>
      <c r="K197" s="94"/>
      <c r="L197" s="94"/>
      <c r="M197" s="94"/>
      <c r="N197" s="94"/>
      <c r="O197" s="94"/>
    </row>
    <row r="198" ht="15.75" customHeight="1">
      <c r="B198" s="69"/>
      <c r="C198" s="69"/>
      <c r="D198" s="69"/>
      <c r="E198" s="69"/>
      <c r="F198" s="69"/>
      <c r="H198" s="94"/>
      <c r="I198" s="94"/>
      <c r="J198" s="94"/>
      <c r="K198" s="94"/>
      <c r="L198" s="94"/>
      <c r="M198" s="94"/>
      <c r="N198" s="94"/>
      <c r="O198" s="94"/>
    </row>
    <row r="199" ht="15.75" customHeight="1">
      <c r="B199" s="69"/>
      <c r="C199" s="69"/>
      <c r="D199" s="69"/>
      <c r="E199" s="69"/>
      <c r="F199" s="69"/>
      <c r="H199" s="94"/>
      <c r="I199" s="94"/>
      <c r="J199" s="94"/>
      <c r="K199" s="94"/>
      <c r="L199" s="94"/>
      <c r="M199" s="94"/>
      <c r="N199" s="94"/>
      <c r="O199" s="94"/>
    </row>
    <row r="200" ht="15.75" customHeight="1">
      <c r="B200" s="69"/>
      <c r="C200" s="69"/>
      <c r="D200" s="69"/>
      <c r="E200" s="69"/>
      <c r="F200" s="69"/>
      <c r="H200" s="94"/>
      <c r="I200" s="94"/>
      <c r="J200" s="94"/>
      <c r="K200" s="94"/>
      <c r="L200" s="94"/>
      <c r="M200" s="94"/>
      <c r="N200" s="94"/>
      <c r="O200" s="94"/>
    </row>
    <row r="201" ht="15.75" customHeight="1">
      <c r="B201" s="69"/>
      <c r="C201" s="69"/>
      <c r="D201" s="69"/>
      <c r="E201" s="69"/>
      <c r="F201" s="69"/>
      <c r="H201" s="94"/>
      <c r="I201" s="94"/>
      <c r="J201" s="94"/>
      <c r="K201" s="94"/>
      <c r="L201" s="94"/>
      <c r="M201" s="94"/>
      <c r="N201" s="94"/>
      <c r="O201" s="94"/>
    </row>
    <row r="202" ht="15.75" customHeight="1">
      <c r="B202" s="69"/>
      <c r="C202" s="69"/>
      <c r="D202" s="69"/>
      <c r="E202" s="69"/>
      <c r="F202" s="69"/>
      <c r="H202" s="94"/>
      <c r="I202" s="94"/>
      <c r="J202" s="94"/>
      <c r="K202" s="94"/>
      <c r="L202" s="94"/>
      <c r="M202" s="94"/>
      <c r="N202" s="94"/>
      <c r="O202" s="94"/>
    </row>
    <row r="203" ht="15.75" customHeight="1">
      <c r="B203" s="69"/>
      <c r="C203" s="69"/>
      <c r="D203" s="69"/>
      <c r="E203" s="69"/>
      <c r="F203" s="69"/>
      <c r="H203" s="94"/>
      <c r="I203" s="94"/>
      <c r="J203" s="94"/>
      <c r="K203" s="94"/>
      <c r="L203" s="94"/>
      <c r="M203" s="94"/>
      <c r="N203" s="94"/>
      <c r="O203" s="94"/>
    </row>
    <row r="204" ht="15.75" customHeight="1">
      <c r="B204" s="69"/>
      <c r="C204" s="69"/>
      <c r="D204" s="69"/>
      <c r="E204" s="69"/>
      <c r="F204" s="69"/>
      <c r="H204" s="94"/>
      <c r="I204" s="94"/>
      <c r="J204" s="94"/>
      <c r="K204" s="94"/>
      <c r="L204" s="94"/>
      <c r="M204" s="94"/>
      <c r="N204" s="94"/>
      <c r="O204" s="94"/>
    </row>
    <row r="205" ht="15.75" customHeight="1">
      <c r="B205" s="69"/>
      <c r="C205" s="69"/>
      <c r="D205" s="69"/>
      <c r="E205" s="69"/>
      <c r="F205" s="69"/>
      <c r="H205" s="94"/>
      <c r="I205" s="94"/>
      <c r="J205" s="94"/>
      <c r="K205" s="94"/>
      <c r="L205" s="94"/>
      <c r="M205" s="94"/>
      <c r="N205" s="94"/>
      <c r="O205" s="94"/>
    </row>
    <row r="206" ht="15.75" customHeight="1">
      <c r="B206" s="69"/>
      <c r="C206" s="69"/>
      <c r="D206" s="69"/>
      <c r="E206" s="69"/>
      <c r="F206" s="69"/>
      <c r="H206" s="94"/>
      <c r="I206" s="94"/>
      <c r="J206" s="94"/>
      <c r="K206" s="94"/>
      <c r="L206" s="94"/>
      <c r="M206" s="94"/>
      <c r="N206" s="94"/>
      <c r="O206" s="94"/>
    </row>
    <row r="207" ht="15.75" customHeight="1">
      <c r="B207" s="69"/>
      <c r="C207" s="69"/>
      <c r="D207" s="69"/>
      <c r="E207" s="69"/>
      <c r="F207" s="69"/>
      <c r="H207" s="94"/>
      <c r="I207" s="94"/>
      <c r="J207" s="94"/>
      <c r="K207" s="94"/>
      <c r="L207" s="94"/>
      <c r="M207" s="94"/>
      <c r="N207" s="94"/>
      <c r="O207" s="94"/>
    </row>
    <row r="208" ht="15.75" customHeight="1">
      <c r="B208" s="69"/>
      <c r="C208" s="69"/>
      <c r="D208" s="69"/>
      <c r="E208" s="69"/>
      <c r="F208" s="69"/>
      <c r="H208" s="94"/>
      <c r="I208" s="94"/>
      <c r="J208" s="94"/>
      <c r="K208" s="94"/>
      <c r="L208" s="94"/>
      <c r="M208" s="94"/>
      <c r="N208" s="94"/>
      <c r="O208" s="94"/>
    </row>
    <row r="209" ht="15.75" customHeight="1">
      <c r="B209" s="69"/>
      <c r="C209" s="69"/>
      <c r="D209" s="69"/>
      <c r="E209" s="69"/>
      <c r="F209" s="69"/>
      <c r="H209" s="94"/>
      <c r="I209" s="94"/>
      <c r="J209" s="94"/>
      <c r="K209" s="94"/>
      <c r="L209" s="94"/>
      <c r="M209" s="94"/>
      <c r="N209" s="94"/>
      <c r="O209" s="94"/>
    </row>
    <row r="210" ht="15.75" customHeight="1">
      <c r="B210" s="69"/>
      <c r="C210" s="69"/>
      <c r="D210" s="69"/>
      <c r="E210" s="69"/>
      <c r="F210" s="69"/>
      <c r="H210" s="94"/>
      <c r="I210" s="94"/>
      <c r="J210" s="94"/>
      <c r="K210" s="94"/>
      <c r="L210" s="94"/>
      <c r="M210" s="94"/>
      <c r="N210" s="94"/>
      <c r="O210" s="94"/>
    </row>
    <row r="211" ht="15.75" customHeight="1">
      <c r="B211" s="69"/>
      <c r="C211" s="69"/>
      <c r="D211" s="69"/>
      <c r="E211" s="69"/>
      <c r="F211" s="69"/>
      <c r="H211" s="94"/>
      <c r="I211" s="94"/>
      <c r="J211" s="94"/>
      <c r="K211" s="94"/>
      <c r="L211" s="94"/>
      <c r="M211" s="94"/>
      <c r="N211" s="94"/>
      <c r="O211" s="94"/>
    </row>
    <row r="212" ht="15.75" customHeight="1">
      <c r="B212" s="69"/>
      <c r="C212" s="69"/>
      <c r="D212" s="69"/>
      <c r="E212" s="69"/>
      <c r="F212" s="69"/>
      <c r="H212" s="94"/>
      <c r="I212" s="94"/>
      <c r="J212" s="94"/>
      <c r="K212" s="94"/>
      <c r="L212" s="94"/>
      <c r="M212" s="94"/>
      <c r="N212" s="94"/>
      <c r="O212" s="94"/>
    </row>
    <row r="213" ht="15.75" customHeight="1">
      <c r="B213" s="69"/>
      <c r="C213" s="69"/>
      <c r="D213" s="69"/>
      <c r="E213" s="69"/>
      <c r="F213" s="69"/>
      <c r="H213" s="94"/>
      <c r="I213" s="94"/>
      <c r="J213" s="94"/>
      <c r="K213" s="94"/>
      <c r="L213" s="94"/>
      <c r="M213" s="94"/>
      <c r="N213" s="94"/>
      <c r="O213" s="94"/>
    </row>
    <row r="214" ht="15.75" customHeight="1">
      <c r="B214" s="69"/>
      <c r="C214" s="69"/>
      <c r="D214" s="69"/>
      <c r="E214" s="69"/>
      <c r="F214" s="69"/>
      <c r="H214" s="94"/>
      <c r="I214" s="94"/>
      <c r="J214" s="94"/>
      <c r="K214" s="94"/>
      <c r="L214" s="94"/>
      <c r="M214" s="94"/>
      <c r="N214" s="94"/>
      <c r="O214" s="94"/>
    </row>
    <row r="215" ht="15.75" customHeight="1">
      <c r="B215" s="69"/>
      <c r="C215" s="69"/>
      <c r="D215" s="69"/>
      <c r="E215" s="69"/>
      <c r="F215" s="69"/>
      <c r="H215" s="94"/>
      <c r="I215" s="94"/>
      <c r="J215" s="94"/>
      <c r="K215" s="94"/>
      <c r="L215" s="94"/>
      <c r="M215" s="94"/>
      <c r="N215" s="94"/>
      <c r="O215" s="94"/>
    </row>
    <row r="216" ht="15.75" customHeight="1">
      <c r="B216" s="69"/>
      <c r="C216" s="69"/>
      <c r="D216" s="69"/>
      <c r="E216" s="69"/>
      <c r="F216" s="69"/>
      <c r="H216" s="94"/>
      <c r="I216" s="94"/>
      <c r="J216" s="94"/>
      <c r="K216" s="94"/>
      <c r="L216" s="94"/>
      <c r="M216" s="94"/>
      <c r="N216" s="94"/>
      <c r="O216" s="94"/>
    </row>
    <row r="217" ht="15.75" customHeight="1">
      <c r="B217" s="69"/>
      <c r="C217" s="69"/>
      <c r="D217" s="69"/>
      <c r="E217" s="69"/>
      <c r="F217" s="69"/>
      <c r="H217" s="94"/>
      <c r="I217" s="94"/>
      <c r="J217" s="94"/>
      <c r="K217" s="94"/>
      <c r="L217" s="94"/>
      <c r="M217" s="94"/>
      <c r="N217" s="94"/>
      <c r="O217" s="94"/>
    </row>
    <row r="218" ht="15.75" customHeight="1">
      <c r="B218" s="69"/>
      <c r="C218" s="69"/>
      <c r="D218" s="69"/>
      <c r="E218" s="69"/>
      <c r="F218" s="69"/>
      <c r="H218" s="94"/>
      <c r="I218" s="94"/>
      <c r="J218" s="94"/>
      <c r="K218" s="94"/>
      <c r="L218" s="94"/>
      <c r="M218" s="94"/>
      <c r="N218" s="94"/>
      <c r="O218" s="94"/>
    </row>
    <row r="219" ht="15.75" customHeight="1">
      <c r="B219" s="69"/>
      <c r="C219" s="69"/>
      <c r="D219" s="69"/>
      <c r="E219" s="69"/>
      <c r="F219" s="69"/>
      <c r="H219" s="94"/>
      <c r="I219" s="94"/>
      <c r="J219" s="94"/>
      <c r="K219" s="94"/>
      <c r="L219" s="94"/>
      <c r="M219" s="94"/>
      <c r="N219" s="94"/>
      <c r="O219" s="94"/>
    </row>
    <row r="220" ht="15.75" customHeight="1">
      <c r="B220" s="69"/>
      <c r="C220" s="69"/>
      <c r="D220" s="69"/>
      <c r="E220" s="69"/>
      <c r="F220" s="69"/>
      <c r="H220" s="94"/>
      <c r="I220" s="94"/>
      <c r="J220" s="94"/>
      <c r="K220" s="94"/>
      <c r="L220" s="94"/>
      <c r="M220" s="94"/>
      <c r="N220" s="94"/>
      <c r="O220" s="9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15" width="6.57"/>
    <col customWidth="1" min="16" max="26" width="8.71"/>
  </cols>
  <sheetData>
    <row r="1" ht="93.0" customHeight="1">
      <c r="A1" s="41">
        <v>2015.0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101" t="s">
        <v>29</v>
      </c>
      <c r="O1" s="70" t="s">
        <v>1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>
      <c r="A2" s="75" t="s">
        <v>45</v>
      </c>
      <c r="B2" s="79">
        <f>'Raw Data Entered'!C48</f>
        <v>0</v>
      </c>
      <c r="C2" s="80">
        <f>'Raw Data Entered'!D48</f>
        <v>0</v>
      </c>
      <c r="D2" s="79">
        <f>'Raw Data Entered'!E48</f>
        <v>0</v>
      </c>
      <c r="E2" s="80">
        <f>'Raw Data Entered'!F48</f>
        <v>1</v>
      </c>
      <c r="F2" s="79">
        <f>'Raw Data Entered'!G48</f>
        <v>0</v>
      </c>
      <c r="G2" s="79">
        <f>'Raw Data Entered'!H48</f>
        <v>0</v>
      </c>
      <c r="H2" s="80">
        <f>'Raw Data Entered'!I48</f>
        <v>0</v>
      </c>
      <c r="I2" s="79">
        <f>'Raw Data Entered'!J48</f>
        <v>0</v>
      </c>
      <c r="J2" s="80">
        <f>'Raw Data Entered'!K48</f>
        <v>0</v>
      </c>
      <c r="K2" s="79">
        <f>'Raw Data Entered'!L48</f>
        <v>0</v>
      </c>
      <c r="L2" s="79">
        <f>'Raw Data Entered'!M48</f>
        <v>1</v>
      </c>
      <c r="M2" s="79">
        <f>'Raw Data Entered'!N48</f>
        <v>0</v>
      </c>
      <c r="N2" s="98">
        <f>'Raw Data Entered'!O48</f>
        <v>0</v>
      </c>
      <c r="O2" s="99">
        <f>'Raw Data Entered'!P48</f>
        <v>2</v>
      </c>
    </row>
    <row r="3">
      <c r="A3" s="75" t="s">
        <v>46</v>
      </c>
      <c r="B3" s="79">
        <f>'Raw Data Entered'!C49</f>
        <v>1</v>
      </c>
      <c r="C3" s="80">
        <f>'Raw Data Entered'!D49</f>
        <v>0</v>
      </c>
      <c r="D3" s="79">
        <f>'Raw Data Entered'!E49</f>
        <v>0</v>
      </c>
      <c r="E3" s="80">
        <f>'Raw Data Entered'!F49</f>
        <v>0</v>
      </c>
      <c r="F3" s="79">
        <f>'Raw Data Entered'!G49</f>
        <v>1</v>
      </c>
      <c r="G3" s="79">
        <f>'Raw Data Entered'!H49</f>
        <v>0</v>
      </c>
      <c r="H3" s="80">
        <f>'Raw Data Entered'!I49</f>
        <v>0</v>
      </c>
      <c r="I3" s="79">
        <f>'Raw Data Entered'!J49</f>
        <v>0</v>
      </c>
      <c r="J3" s="80">
        <f>'Raw Data Entered'!K49</f>
        <v>0</v>
      </c>
      <c r="K3" s="79">
        <f>'Raw Data Entered'!L49</f>
        <v>0</v>
      </c>
      <c r="L3" s="79">
        <f>'Raw Data Entered'!M49</f>
        <v>0</v>
      </c>
      <c r="M3" s="79">
        <f>'Raw Data Entered'!N49</f>
        <v>0</v>
      </c>
      <c r="N3" s="98">
        <f>'Raw Data Entered'!O49</f>
        <v>0</v>
      </c>
      <c r="O3" s="102">
        <f>'Raw Data Entered'!P49</f>
        <v>2</v>
      </c>
    </row>
    <row r="4" ht="15.75" customHeight="1">
      <c r="A4" s="75" t="s">
        <v>34</v>
      </c>
      <c r="B4" s="49">
        <f>'Raw Data Entered'!C50</f>
        <v>2</v>
      </c>
      <c r="C4" s="76">
        <f>'Raw Data Entered'!D50</f>
        <v>0</v>
      </c>
      <c r="D4" s="77">
        <f>'Raw Data Entered'!E50</f>
        <v>0</v>
      </c>
      <c r="E4" s="76">
        <f>'Raw Data Entered'!F50</f>
        <v>0</v>
      </c>
      <c r="F4" s="77">
        <f>'Raw Data Entered'!G50</f>
        <v>0</v>
      </c>
      <c r="G4" s="77">
        <f>'Raw Data Entered'!H50</f>
        <v>0</v>
      </c>
      <c r="H4" s="76">
        <f>'Raw Data Entered'!I50</f>
        <v>0</v>
      </c>
      <c r="I4" s="77">
        <f>'Raw Data Entered'!J50</f>
        <v>0</v>
      </c>
      <c r="J4" s="76">
        <f>'Raw Data Entered'!K50</f>
        <v>0</v>
      </c>
      <c r="K4" s="77">
        <f>'Raw Data Entered'!L50</f>
        <v>1</v>
      </c>
      <c r="L4" s="77">
        <f>'Raw Data Entered'!M50</f>
        <v>0</v>
      </c>
      <c r="M4" s="77">
        <f>'Raw Data Entered'!N50</f>
        <v>0</v>
      </c>
      <c r="N4" s="97">
        <f>'Raw Data Entered'!O50</f>
        <v>0</v>
      </c>
      <c r="O4" s="57">
        <f>'Raw Data Entered'!P50</f>
        <v>3</v>
      </c>
    </row>
    <row r="5" ht="15.75" customHeight="1">
      <c r="A5" s="75" t="s">
        <v>35</v>
      </c>
      <c r="B5" s="79">
        <f>'Raw Data Entered'!C51</f>
        <v>1</v>
      </c>
      <c r="C5" s="80">
        <f>'Raw Data Entered'!D51</f>
        <v>0</v>
      </c>
      <c r="D5" s="79">
        <f>'Raw Data Entered'!E51</f>
        <v>0</v>
      </c>
      <c r="E5" s="80">
        <f>'Raw Data Entered'!F51</f>
        <v>0</v>
      </c>
      <c r="F5" s="79">
        <f>'Raw Data Entered'!G51</f>
        <v>0</v>
      </c>
      <c r="G5" s="79">
        <f>'Raw Data Entered'!H51</f>
        <v>1</v>
      </c>
      <c r="H5" s="80">
        <f>'Raw Data Entered'!I51</f>
        <v>0</v>
      </c>
      <c r="I5" s="79">
        <f>'Raw Data Entered'!J51</f>
        <v>0</v>
      </c>
      <c r="J5" s="80">
        <f>'Raw Data Entered'!K51</f>
        <v>0</v>
      </c>
      <c r="K5" s="79">
        <f>'Raw Data Entered'!L51</f>
        <v>0</v>
      </c>
      <c r="L5" s="79">
        <f>'Raw Data Entered'!M51</f>
        <v>0</v>
      </c>
      <c r="M5" s="79">
        <f>'Raw Data Entered'!N51</f>
        <v>0</v>
      </c>
      <c r="N5" s="98">
        <f>'Raw Data Entered'!O51</f>
        <v>0</v>
      </c>
      <c r="O5" s="99">
        <f>'Raw Data Entered'!P51</f>
        <v>2</v>
      </c>
    </row>
    <row r="6">
      <c r="A6" s="75" t="s">
        <v>36</v>
      </c>
      <c r="B6" s="79">
        <f>'Raw Data Entered'!C52</f>
        <v>0</v>
      </c>
      <c r="C6" s="80">
        <f>'Raw Data Entered'!D52</f>
        <v>1</v>
      </c>
      <c r="D6" s="79">
        <f>'Raw Data Entered'!E52</f>
        <v>0</v>
      </c>
      <c r="E6" s="80">
        <f>'Raw Data Entered'!F52</f>
        <v>0</v>
      </c>
      <c r="F6" s="79">
        <f>'Raw Data Entered'!G52</f>
        <v>0</v>
      </c>
      <c r="G6" s="79">
        <f>'Raw Data Entered'!H52</f>
        <v>0</v>
      </c>
      <c r="H6" s="80">
        <f>'Raw Data Entered'!I52</f>
        <v>0</v>
      </c>
      <c r="I6" s="79">
        <f>'Raw Data Entered'!J52</f>
        <v>0</v>
      </c>
      <c r="J6" s="80">
        <f>'Raw Data Entered'!K52</f>
        <v>0</v>
      </c>
      <c r="K6" s="79">
        <f>'Raw Data Entered'!L52</f>
        <v>0</v>
      </c>
      <c r="L6" s="79">
        <f>'Raw Data Entered'!M52</f>
        <v>0</v>
      </c>
      <c r="M6" s="79">
        <f>'Raw Data Entered'!N52</f>
        <v>0</v>
      </c>
      <c r="N6" s="98">
        <f>'Raw Data Entered'!O52</f>
        <v>0</v>
      </c>
      <c r="O6" s="99">
        <f>'Raw Data Entered'!P52</f>
        <v>1</v>
      </c>
    </row>
    <row r="7" ht="15.75" customHeight="1">
      <c r="A7" s="75" t="s">
        <v>37</v>
      </c>
      <c r="B7" s="79">
        <f>'Raw Data Entered'!C53</f>
        <v>0</v>
      </c>
      <c r="C7" s="80">
        <f>'Raw Data Entered'!D53</f>
        <v>0</v>
      </c>
      <c r="D7" s="79">
        <f>'Raw Data Entered'!E53</f>
        <v>0</v>
      </c>
      <c r="E7" s="80">
        <f>'Raw Data Entered'!F53</f>
        <v>0</v>
      </c>
      <c r="F7" s="79">
        <f>'Raw Data Entered'!G53</f>
        <v>1</v>
      </c>
      <c r="G7" s="79">
        <f>'Raw Data Entered'!H53</f>
        <v>0</v>
      </c>
      <c r="H7" s="80">
        <f>'Raw Data Entered'!I53</f>
        <v>0</v>
      </c>
      <c r="I7" s="79">
        <f>'Raw Data Entered'!J53</f>
        <v>0</v>
      </c>
      <c r="J7" s="80">
        <f>'Raw Data Entered'!K53</f>
        <v>0</v>
      </c>
      <c r="K7" s="79">
        <f>'Raw Data Entered'!L53</f>
        <v>1</v>
      </c>
      <c r="L7" s="79">
        <f>'Raw Data Entered'!M53</f>
        <v>0</v>
      </c>
      <c r="M7" s="79">
        <f>'Raw Data Entered'!N53</f>
        <v>0</v>
      </c>
      <c r="N7" s="98">
        <f>'Raw Data Entered'!O53</f>
        <v>0</v>
      </c>
      <c r="O7" s="99">
        <f>'Raw Data Entered'!P53</f>
        <v>2</v>
      </c>
    </row>
    <row r="8" ht="15.75" customHeight="1">
      <c r="A8" s="75" t="s">
        <v>38</v>
      </c>
      <c r="B8" s="79">
        <f>'Raw Data Entered'!C54</f>
        <v>2</v>
      </c>
      <c r="C8" s="80">
        <f>'Raw Data Entered'!D54</f>
        <v>0</v>
      </c>
      <c r="D8" s="79">
        <f>'Raw Data Entered'!E54</f>
        <v>0</v>
      </c>
      <c r="E8" s="80">
        <f>'Raw Data Entered'!F54</f>
        <v>2</v>
      </c>
      <c r="F8" s="79">
        <f>'Raw Data Entered'!G54</f>
        <v>0</v>
      </c>
      <c r="G8" s="79">
        <f>'Raw Data Entered'!H54</f>
        <v>0</v>
      </c>
      <c r="H8" s="80">
        <f>'Raw Data Entered'!I54</f>
        <v>0</v>
      </c>
      <c r="I8" s="79">
        <f>'Raw Data Entered'!J54</f>
        <v>0</v>
      </c>
      <c r="J8" s="80">
        <f>'Raw Data Entered'!K54</f>
        <v>0</v>
      </c>
      <c r="K8" s="79">
        <f>'Raw Data Entered'!L54</f>
        <v>0</v>
      </c>
      <c r="L8" s="79">
        <f>'Raw Data Entered'!M54</f>
        <v>0</v>
      </c>
      <c r="M8" s="79">
        <f>'Raw Data Entered'!N54</f>
        <v>0</v>
      </c>
      <c r="N8" s="98">
        <f>'Raw Data Entered'!O54</f>
        <v>0</v>
      </c>
      <c r="O8" s="99">
        <f>'Raw Data Entered'!P54</f>
        <v>4</v>
      </c>
    </row>
    <row r="9" ht="15.75" customHeight="1">
      <c r="A9" s="75" t="s">
        <v>39</v>
      </c>
      <c r="B9" s="79">
        <f>'Raw Data Entered'!C55</f>
        <v>0</v>
      </c>
      <c r="C9" s="80">
        <f>'Raw Data Entered'!D55</f>
        <v>0</v>
      </c>
      <c r="D9" s="79">
        <f>'Raw Data Entered'!E55</f>
        <v>0</v>
      </c>
      <c r="E9" s="80">
        <f>'Raw Data Entered'!F55</f>
        <v>0</v>
      </c>
      <c r="F9" s="79">
        <f>'Raw Data Entered'!G55</f>
        <v>0</v>
      </c>
      <c r="G9" s="79">
        <f>'Raw Data Entered'!H55</f>
        <v>0</v>
      </c>
      <c r="H9" s="80">
        <f>'Raw Data Entered'!I55</f>
        <v>0</v>
      </c>
      <c r="I9" s="79">
        <f>'Raw Data Entered'!J55</f>
        <v>0</v>
      </c>
      <c r="J9" s="80">
        <f>'Raw Data Entered'!K55</f>
        <v>0</v>
      </c>
      <c r="K9" s="79">
        <f>'Raw Data Entered'!L55</f>
        <v>1</v>
      </c>
      <c r="L9" s="79">
        <f>'Raw Data Entered'!M55</f>
        <v>0</v>
      </c>
      <c r="M9" s="79">
        <f>'Raw Data Entered'!N55</f>
        <v>0</v>
      </c>
      <c r="N9" s="98">
        <f>'Raw Data Entered'!O55</f>
        <v>0</v>
      </c>
      <c r="O9" s="99">
        <f>'Raw Data Entered'!P55</f>
        <v>1</v>
      </c>
    </row>
    <row r="10" ht="15.75" customHeight="1">
      <c r="A10" s="75" t="s">
        <v>40</v>
      </c>
      <c r="B10" s="79">
        <f>'Raw Data Entered'!C56</f>
        <v>0</v>
      </c>
      <c r="C10" s="80">
        <f>'Raw Data Entered'!D56</f>
        <v>0</v>
      </c>
      <c r="D10" s="79">
        <f>'Raw Data Entered'!E56</f>
        <v>0</v>
      </c>
      <c r="E10" s="80">
        <f>'Raw Data Entered'!F56</f>
        <v>0</v>
      </c>
      <c r="F10" s="79">
        <f>'Raw Data Entered'!G56</f>
        <v>0</v>
      </c>
      <c r="G10" s="79">
        <f>'Raw Data Entered'!H56</f>
        <v>0</v>
      </c>
      <c r="H10" s="80">
        <f>'Raw Data Entered'!I56</f>
        <v>0</v>
      </c>
      <c r="I10" s="79">
        <f>'Raw Data Entered'!J56</f>
        <v>0</v>
      </c>
      <c r="J10" s="80">
        <f>'Raw Data Entered'!K56</f>
        <v>0</v>
      </c>
      <c r="K10" s="79">
        <f>'Raw Data Entered'!L56</f>
        <v>0</v>
      </c>
      <c r="L10" s="79">
        <f>'Raw Data Entered'!M56</f>
        <v>0</v>
      </c>
      <c r="M10" s="79">
        <f>'Raw Data Entered'!N56</f>
        <v>0</v>
      </c>
      <c r="N10" s="98">
        <f>'Raw Data Entered'!O56</f>
        <v>0</v>
      </c>
      <c r="O10" s="99">
        <f>'Raw Data Entered'!P56</f>
        <v>0</v>
      </c>
    </row>
    <row r="11">
      <c r="A11" s="75" t="s">
        <v>41</v>
      </c>
      <c r="B11" s="79">
        <f>'Raw Data Entered'!C57</f>
        <v>0</v>
      </c>
      <c r="C11" s="80">
        <f>'Raw Data Entered'!D57</f>
        <v>0</v>
      </c>
      <c r="D11" s="79">
        <f>'Raw Data Entered'!E57</f>
        <v>0</v>
      </c>
      <c r="E11" s="80">
        <f>'Raw Data Entered'!F57</f>
        <v>0</v>
      </c>
      <c r="F11" s="79">
        <f>'Raw Data Entered'!G57</f>
        <v>0</v>
      </c>
      <c r="G11" s="79">
        <f>'Raw Data Entered'!H57</f>
        <v>0</v>
      </c>
      <c r="H11" s="80">
        <f>'Raw Data Entered'!I57</f>
        <v>0</v>
      </c>
      <c r="I11" s="79">
        <f>'Raw Data Entered'!J57</f>
        <v>0</v>
      </c>
      <c r="J11" s="80">
        <f>'Raw Data Entered'!K57</f>
        <v>0</v>
      </c>
      <c r="K11" s="79">
        <f>'Raw Data Entered'!L57</f>
        <v>0</v>
      </c>
      <c r="L11" s="79">
        <f>'Raw Data Entered'!M57</f>
        <v>0</v>
      </c>
      <c r="M11" s="79">
        <f>'Raw Data Entered'!N57</f>
        <v>0</v>
      </c>
      <c r="N11" s="98">
        <f>'Raw Data Entered'!O57</f>
        <v>0</v>
      </c>
      <c r="O11" s="99">
        <f>'Raw Data Entered'!P57</f>
        <v>0</v>
      </c>
    </row>
    <row r="12" ht="15.75" customHeight="1">
      <c r="A12" s="75" t="s">
        <v>42</v>
      </c>
      <c r="B12" s="79">
        <f>'Raw Data Entered'!C58</f>
        <v>0</v>
      </c>
      <c r="C12" s="80">
        <f>'Raw Data Entered'!D58</f>
        <v>0</v>
      </c>
      <c r="D12" s="79">
        <f>'Raw Data Entered'!E58</f>
        <v>0</v>
      </c>
      <c r="E12" s="80">
        <f>'Raw Data Entered'!F58</f>
        <v>0</v>
      </c>
      <c r="F12" s="79">
        <f>'Raw Data Entered'!G58</f>
        <v>0</v>
      </c>
      <c r="G12" s="79">
        <f>'Raw Data Entered'!H58</f>
        <v>0</v>
      </c>
      <c r="H12" s="80">
        <f>'Raw Data Entered'!I58</f>
        <v>0</v>
      </c>
      <c r="I12" s="79">
        <f>'Raw Data Entered'!J58</f>
        <v>0</v>
      </c>
      <c r="J12" s="80">
        <f>'Raw Data Entered'!K58</f>
        <v>0</v>
      </c>
      <c r="K12" s="79">
        <f>'Raw Data Entered'!L58</f>
        <v>1</v>
      </c>
      <c r="L12" s="79">
        <f>'Raw Data Entered'!M58</f>
        <v>0</v>
      </c>
      <c r="M12" s="79">
        <f>'Raw Data Entered'!N58</f>
        <v>0</v>
      </c>
      <c r="N12" s="98">
        <f>'Raw Data Entered'!O58</f>
        <v>0</v>
      </c>
      <c r="O12" s="99">
        <f>'Raw Data Entered'!P58</f>
        <v>1</v>
      </c>
    </row>
    <row r="13">
      <c r="A13" s="75" t="s">
        <v>43</v>
      </c>
      <c r="B13" s="79">
        <f>'Raw Data Entered'!C59</f>
        <v>0</v>
      </c>
      <c r="C13" s="80">
        <f>'Raw Data Entered'!D59</f>
        <v>1</v>
      </c>
      <c r="D13" s="79">
        <f>'Raw Data Entered'!E59</f>
        <v>0</v>
      </c>
      <c r="E13" s="80">
        <f>'Raw Data Entered'!F59</f>
        <v>0</v>
      </c>
      <c r="F13" s="79">
        <f>'Raw Data Entered'!G59</f>
        <v>0</v>
      </c>
      <c r="G13" s="79">
        <f>'Raw Data Entered'!H59</f>
        <v>0</v>
      </c>
      <c r="H13" s="80">
        <f>'Raw Data Entered'!I59</f>
        <v>0</v>
      </c>
      <c r="I13" s="79">
        <f>'Raw Data Entered'!J59</f>
        <v>0</v>
      </c>
      <c r="J13" s="80">
        <f>'Raw Data Entered'!K59</f>
        <v>0</v>
      </c>
      <c r="K13" s="79">
        <f>'Raw Data Entered'!L59</f>
        <v>1</v>
      </c>
      <c r="L13" s="79">
        <f>'Raw Data Entered'!M59</f>
        <v>0</v>
      </c>
      <c r="M13" s="79">
        <f>'Raw Data Entered'!N59</f>
        <v>0</v>
      </c>
      <c r="N13" s="98">
        <f>'Raw Data Entered'!O59</f>
        <v>0</v>
      </c>
      <c r="O13" s="99">
        <f>'Raw Data Entered'!P59</f>
        <v>2</v>
      </c>
    </row>
    <row r="14">
      <c r="A14" s="82" t="s">
        <v>44</v>
      </c>
      <c r="B14" s="83">
        <f t="shared" ref="B14:O14" si="1">SUM(B2:B13)</f>
        <v>6</v>
      </c>
      <c r="C14" s="83">
        <f t="shared" si="1"/>
        <v>2</v>
      </c>
      <c r="D14" s="83">
        <f t="shared" si="1"/>
        <v>0</v>
      </c>
      <c r="E14" s="83">
        <f t="shared" si="1"/>
        <v>3</v>
      </c>
      <c r="F14" s="83">
        <f t="shared" si="1"/>
        <v>2</v>
      </c>
      <c r="G14" s="83">
        <f t="shared" si="1"/>
        <v>1</v>
      </c>
      <c r="H14" s="83">
        <f t="shared" si="1"/>
        <v>0</v>
      </c>
      <c r="I14" s="83">
        <f t="shared" si="1"/>
        <v>0</v>
      </c>
      <c r="J14" s="83">
        <f t="shared" si="1"/>
        <v>0</v>
      </c>
      <c r="K14" s="83">
        <f t="shared" si="1"/>
        <v>5</v>
      </c>
      <c r="L14" s="83">
        <f t="shared" si="1"/>
        <v>1</v>
      </c>
      <c r="M14" s="83">
        <f t="shared" si="1"/>
        <v>0</v>
      </c>
      <c r="N14" s="83">
        <f t="shared" si="1"/>
        <v>0</v>
      </c>
      <c r="O14" s="83">
        <f t="shared" si="1"/>
        <v>20</v>
      </c>
    </row>
    <row r="15">
      <c r="B15" s="68"/>
      <c r="C15" s="69"/>
      <c r="D15" s="69"/>
      <c r="E15" s="69"/>
      <c r="F15" s="69"/>
      <c r="G15" s="69"/>
    </row>
    <row r="16">
      <c r="B16" s="69"/>
      <c r="C16" s="69"/>
      <c r="D16" s="69"/>
      <c r="E16" s="69"/>
      <c r="F16" s="69"/>
      <c r="G16" s="69"/>
    </row>
    <row r="17">
      <c r="B17" s="69"/>
      <c r="C17" s="69"/>
      <c r="D17" s="69"/>
      <c r="E17" s="69"/>
      <c r="F17" s="69"/>
      <c r="G17" s="69"/>
    </row>
    <row r="18">
      <c r="B18" s="69"/>
      <c r="C18" s="69"/>
      <c r="D18" s="69"/>
      <c r="E18" s="69"/>
      <c r="F18" s="69"/>
      <c r="G18" s="69"/>
    </row>
    <row r="19">
      <c r="B19" s="69"/>
      <c r="C19" s="69"/>
      <c r="D19" s="69"/>
      <c r="E19" s="69"/>
      <c r="F19" s="69"/>
      <c r="G19" s="69"/>
    </row>
    <row r="20">
      <c r="B20" s="69"/>
      <c r="C20" s="69"/>
      <c r="D20" s="69"/>
      <c r="E20" s="69"/>
      <c r="F20" s="69"/>
      <c r="G20" s="69"/>
    </row>
    <row r="21" ht="15.75" customHeight="1">
      <c r="B21" s="69"/>
      <c r="C21" s="69"/>
      <c r="D21" s="69"/>
      <c r="E21" s="69"/>
      <c r="F21" s="69"/>
      <c r="G21" s="69"/>
    </row>
    <row r="22" ht="15.75" customHeight="1">
      <c r="B22" s="69"/>
      <c r="C22" s="69"/>
      <c r="D22" s="69"/>
      <c r="E22" s="69"/>
      <c r="F22" s="69"/>
      <c r="G22" s="69"/>
    </row>
    <row r="23" ht="15.75" customHeight="1">
      <c r="B23" s="69"/>
      <c r="C23" s="69"/>
      <c r="D23" s="69"/>
      <c r="E23" s="69"/>
      <c r="F23" s="69"/>
      <c r="G23" s="69"/>
    </row>
    <row r="24" ht="15.75" customHeight="1">
      <c r="B24" s="69"/>
      <c r="C24" s="69"/>
      <c r="D24" s="69"/>
      <c r="E24" s="69"/>
      <c r="F24" s="69"/>
      <c r="G24" s="69"/>
    </row>
    <row r="25" ht="15.75" customHeight="1">
      <c r="B25" s="69"/>
      <c r="C25" s="69"/>
      <c r="D25" s="69"/>
      <c r="E25" s="69"/>
      <c r="F25" s="69"/>
      <c r="G25" s="69"/>
    </row>
    <row r="26" ht="15.75" customHeight="1">
      <c r="B26" s="69"/>
      <c r="C26" s="69"/>
      <c r="D26" s="69"/>
      <c r="E26" s="69"/>
      <c r="F26" s="69"/>
      <c r="G26" s="69"/>
    </row>
    <row r="27" ht="15.75" customHeight="1">
      <c r="B27" s="69"/>
      <c r="C27" s="69"/>
      <c r="D27" s="69"/>
      <c r="E27" s="69"/>
      <c r="F27" s="69"/>
      <c r="G27" s="69"/>
    </row>
    <row r="28" ht="15.75" customHeight="1">
      <c r="B28" s="69"/>
      <c r="C28" s="69"/>
      <c r="D28" s="69"/>
      <c r="E28" s="69"/>
      <c r="F28" s="69"/>
      <c r="G28" s="69"/>
    </row>
    <row r="29" ht="15.75" customHeight="1">
      <c r="B29" s="69"/>
      <c r="C29" s="69"/>
      <c r="D29" s="69"/>
      <c r="E29" s="69"/>
      <c r="F29" s="69"/>
      <c r="G29" s="69"/>
    </row>
    <row r="30" ht="15.75" customHeight="1">
      <c r="B30" s="69"/>
      <c r="C30" s="69"/>
      <c r="D30" s="69"/>
      <c r="E30" s="69"/>
      <c r="F30" s="69"/>
      <c r="G30" s="69"/>
    </row>
    <row r="31" ht="15.75" customHeight="1">
      <c r="B31" s="69"/>
      <c r="C31" s="69"/>
      <c r="D31" s="69"/>
      <c r="E31" s="69"/>
      <c r="F31" s="69"/>
      <c r="G31" s="69"/>
    </row>
    <row r="32" ht="15.75" customHeight="1">
      <c r="B32" s="69"/>
      <c r="C32" s="69"/>
      <c r="D32" s="69"/>
      <c r="E32" s="69"/>
      <c r="F32" s="69"/>
      <c r="G32" s="69"/>
    </row>
    <row r="33" ht="15.75" customHeight="1">
      <c r="B33" s="69"/>
      <c r="C33" s="69"/>
      <c r="D33" s="69"/>
      <c r="E33" s="69"/>
      <c r="F33" s="69"/>
      <c r="G33" s="69"/>
    </row>
    <row r="34" ht="15.75" customHeight="1">
      <c r="B34" s="69"/>
      <c r="C34" s="69"/>
      <c r="D34" s="69"/>
      <c r="E34" s="69"/>
      <c r="F34" s="69"/>
      <c r="G34" s="69"/>
    </row>
    <row r="35" ht="15.75" customHeight="1">
      <c r="B35" s="69"/>
      <c r="C35" s="69"/>
      <c r="D35" s="69"/>
      <c r="E35" s="69"/>
      <c r="F35" s="69"/>
      <c r="G35" s="69"/>
    </row>
    <row r="36" ht="15.75" customHeight="1">
      <c r="B36" s="69"/>
      <c r="C36" s="69"/>
      <c r="D36" s="69"/>
      <c r="E36" s="69"/>
      <c r="F36" s="69"/>
      <c r="G36" s="69"/>
    </row>
    <row r="37" ht="15.75" customHeight="1">
      <c r="B37" s="69"/>
      <c r="C37" s="69"/>
      <c r="D37" s="69"/>
      <c r="E37" s="69"/>
      <c r="F37" s="69"/>
      <c r="G37" s="69"/>
    </row>
    <row r="38" ht="15.75" customHeight="1">
      <c r="B38" s="69"/>
      <c r="C38" s="69"/>
      <c r="D38" s="69"/>
      <c r="E38" s="69"/>
      <c r="F38" s="69"/>
      <c r="G38" s="69"/>
    </row>
    <row r="39" ht="15.75" customHeight="1">
      <c r="B39" s="69"/>
      <c r="C39" s="69"/>
      <c r="D39" s="69"/>
      <c r="E39" s="69"/>
      <c r="F39" s="69"/>
      <c r="G39" s="69"/>
    </row>
    <row r="40" ht="15.75" customHeight="1">
      <c r="B40" s="69"/>
      <c r="C40" s="69"/>
      <c r="D40" s="69"/>
      <c r="E40" s="69"/>
      <c r="F40" s="69"/>
      <c r="G40" s="69"/>
    </row>
    <row r="41" ht="15.75" customHeight="1">
      <c r="B41" s="69"/>
      <c r="C41" s="69"/>
      <c r="D41" s="69"/>
      <c r="E41" s="69"/>
      <c r="F41" s="69"/>
      <c r="G41" s="69"/>
    </row>
    <row r="42" ht="15.75" customHeight="1">
      <c r="B42" s="69"/>
      <c r="C42" s="69"/>
      <c r="D42" s="69"/>
      <c r="E42" s="69"/>
      <c r="F42" s="69"/>
      <c r="G42" s="69"/>
    </row>
    <row r="43" ht="15.75" customHeight="1">
      <c r="B43" s="69"/>
      <c r="C43" s="69"/>
      <c r="D43" s="69"/>
      <c r="E43" s="69"/>
      <c r="F43" s="69"/>
      <c r="G43" s="69"/>
    </row>
    <row r="44" ht="15.75" customHeight="1">
      <c r="B44" s="69"/>
      <c r="C44" s="69"/>
      <c r="D44" s="69"/>
      <c r="E44" s="69"/>
      <c r="F44" s="69"/>
      <c r="G44" s="69"/>
    </row>
    <row r="45" ht="15.75" customHeight="1">
      <c r="B45" s="69"/>
      <c r="C45" s="69"/>
      <c r="D45" s="69"/>
      <c r="E45" s="69"/>
      <c r="F45" s="69"/>
      <c r="G45" s="69"/>
    </row>
    <row r="46" ht="15.75" customHeight="1">
      <c r="B46" s="69"/>
      <c r="C46" s="69"/>
      <c r="D46" s="69"/>
      <c r="E46" s="69"/>
      <c r="F46" s="69"/>
      <c r="G46" s="69"/>
    </row>
    <row r="47" ht="15.75" customHeight="1">
      <c r="B47" s="69"/>
      <c r="C47" s="69"/>
      <c r="D47" s="69"/>
      <c r="E47" s="69"/>
      <c r="F47" s="69"/>
      <c r="G47" s="69"/>
    </row>
    <row r="48" ht="15.75" customHeight="1">
      <c r="B48" s="69"/>
      <c r="C48" s="69"/>
      <c r="D48" s="69"/>
      <c r="E48" s="69"/>
      <c r="F48" s="69"/>
      <c r="G48" s="69"/>
    </row>
    <row r="49" ht="15.75" customHeight="1">
      <c r="B49" s="69"/>
      <c r="C49" s="69"/>
      <c r="D49" s="69"/>
      <c r="E49" s="69"/>
      <c r="F49" s="69"/>
      <c r="G49" s="69"/>
    </row>
    <row r="50" ht="15.75" customHeight="1">
      <c r="B50" s="69"/>
      <c r="C50" s="69"/>
      <c r="D50" s="69"/>
      <c r="E50" s="69"/>
      <c r="F50" s="69"/>
      <c r="G50" s="69"/>
    </row>
    <row r="51" ht="15.75" customHeight="1">
      <c r="B51" s="69"/>
      <c r="C51" s="69"/>
      <c r="D51" s="69"/>
      <c r="E51" s="69"/>
      <c r="F51" s="69"/>
      <c r="G51" s="69"/>
    </row>
    <row r="52" ht="15.75" customHeight="1">
      <c r="B52" s="69"/>
      <c r="C52" s="69"/>
      <c r="D52" s="69"/>
      <c r="E52" s="69"/>
      <c r="F52" s="69"/>
      <c r="G52" s="69"/>
    </row>
    <row r="53" ht="15.75" customHeight="1">
      <c r="B53" s="69"/>
      <c r="C53" s="69"/>
      <c r="D53" s="69"/>
      <c r="E53" s="69"/>
      <c r="F53" s="69"/>
      <c r="G53" s="69"/>
    </row>
    <row r="54" ht="15.75" customHeight="1">
      <c r="B54" s="69"/>
      <c r="C54" s="69"/>
      <c r="D54" s="69"/>
      <c r="E54" s="69"/>
      <c r="F54" s="69"/>
      <c r="G54" s="69"/>
    </row>
    <row r="55" ht="15.75" customHeight="1">
      <c r="B55" s="69"/>
      <c r="C55" s="69"/>
      <c r="D55" s="69"/>
      <c r="E55" s="69"/>
      <c r="F55" s="69"/>
      <c r="G55" s="69"/>
    </row>
    <row r="56" ht="15.75" customHeight="1">
      <c r="B56" s="69"/>
      <c r="C56" s="69"/>
      <c r="D56" s="69"/>
      <c r="E56" s="69"/>
      <c r="F56" s="69"/>
      <c r="G56" s="69"/>
    </row>
    <row r="57" ht="15.75" customHeight="1">
      <c r="B57" s="69"/>
      <c r="C57" s="69"/>
      <c r="D57" s="69"/>
      <c r="E57" s="69"/>
      <c r="F57" s="69"/>
      <c r="G57" s="69"/>
    </row>
    <row r="58" ht="15.75" customHeight="1">
      <c r="B58" s="69"/>
      <c r="C58" s="69"/>
      <c r="D58" s="69"/>
      <c r="E58" s="69"/>
      <c r="F58" s="69"/>
      <c r="G58" s="69"/>
    </row>
    <row r="59" ht="15.75" customHeight="1">
      <c r="B59" s="69"/>
      <c r="C59" s="69"/>
      <c r="D59" s="69"/>
      <c r="E59" s="69"/>
      <c r="F59" s="69"/>
      <c r="G59" s="69"/>
    </row>
    <row r="60" ht="15.75" customHeight="1">
      <c r="B60" s="69"/>
      <c r="C60" s="69"/>
      <c r="D60" s="69"/>
      <c r="E60" s="69"/>
      <c r="F60" s="69"/>
      <c r="G60" s="69"/>
    </row>
    <row r="61" ht="15.75" customHeight="1">
      <c r="B61" s="69"/>
      <c r="C61" s="69"/>
      <c r="D61" s="69"/>
      <c r="E61" s="69"/>
      <c r="F61" s="69"/>
      <c r="G61" s="69"/>
    </row>
    <row r="62" ht="15.75" customHeight="1">
      <c r="B62" s="69"/>
      <c r="C62" s="69"/>
      <c r="D62" s="69"/>
      <c r="E62" s="69"/>
      <c r="F62" s="69"/>
      <c r="G62" s="69"/>
    </row>
    <row r="63" ht="15.75" customHeight="1">
      <c r="B63" s="69"/>
      <c r="C63" s="69"/>
      <c r="D63" s="69"/>
      <c r="E63" s="69"/>
      <c r="F63" s="69"/>
      <c r="G63" s="69"/>
    </row>
    <row r="64" ht="15.75" customHeight="1">
      <c r="B64" s="69"/>
      <c r="C64" s="69"/>
      <c r="D64" s="69"/>
      <c r="E64" s="69"/>
      <c r="F64" s="69"/>
      <c r="G64" s="69"/>
    </row>
    <row r="65" ht="15.75" customHeight="1">
      <c r="B65" s="69"/>
      <c r="C65" s="69"/>
      <c r="D65" s="69"/>
      <c r="E65" s="69"/>
      <c r="F65" s="69"/>
      <c r="G65" s="69"/>
    </row>
    <row r="66" ht="15.75" customHeight="1">
      <c r="B66" s="69"/>
      <c r="C66" s="69"/>
      <c r="D66" s="69"/>
      <c r="E66" s="69"/>
      <c r="F66" s="69"/>
      <c r="G66" s="69"/>
    </row>
    <row r="67" ht="15.75" customHeight="1">
      <c r="B67" s="69"/>
      <c r="C67" s="69"/>
      <c r="D67" s="69"/>
      <c r="E67" s="69"/>
      <c r="F67" s="69"/>
      <c r="G67" s="69"/>
    </row>
    <row r="68" ht="15.75" customHeight="1">
      <c r="B68" s="69"/>
      <c r="C68" s="69"/>
      <c r="D68" s="69"/>
      <c r="E68" s="69"/>
      <c r="F68" s="69"/>
      <c r="G68" s="69"/>
    </row>
    <row r="69" ht="15.75" customHeight="1">
      <c r="B69" s="69"/>
      <c r="C69" s="69"/>
      <c r="D69" s="69"/>
      <c r="E69" s="69"/>
      <c r="F69" s="69"/>
      <c r="G69" s="69"/>
    </row>
    <row r="70" ht="15.75" customHeight="1">
      <c r="B70" s="69"/>
      <c r="C70" s="69"/>
      <c r="D70" s="69"/>
      <c r="E70" s="69"/>
      <c r="F70" s="69"/>
      <c r="G70" s="69"/>
    </row>
    <row r="71" ht="15.75" customHeight="1">
      <c r="B71" s="69"/>
      <c r="C71" s="69"/>
      <c r="D71" s="69"/>
      <c r="E71" s="69"/>
      <c r="F71" s="69"/>
      <c r="G71" s="69"/>
    </row>
    <row r="72" ht="15.75" customHeight="1">
      <c r="B72" s="69"/>
      <c r="C72" s="69"/>
      <c r="D72" s="69"/>
      <c r="E72" s="69"/>
      <c r="F72" s="69"/>
      <c r="G72" s="69"/>
    </row>
    <row r="73" ht="15.75" customHeight="1">
      <c r="B73" s="69"/>
      <c r="C73" s="69"/>
      <c r="D73" s="69"/>
      <c r="E73" s="69"/>
      <c r="F73" s="69"/>
      <c r="G73" s="69"/>
    </row>
    <row r="74" ht="15.75" customHeight="1">
      <c r="B74" s="69"/>
      <c r="C74" s="69"/>
      <c r="D74" s="69"/>
      <c r="E74" s="69"/>
      <c r="F74" s="69"/>
      <c r="G74" s="69"/>
    </row>
    <row r="75" ht="15.75" customHeight="1">
      <c r="B75" s="69"/>
      <c r="C75" s="69"/>
      <c r="D75" s="69"/>
      <c r="E75" s="69"/>
      <c r="F75" s="69"/>
      <c r="G75" s="69"/>
    </row>
    <row r="76" ht="15.75" customHeight="1">
      <c r="B76" s="69"/>
      <c r="C76" s="69"/>
      <c r="D76" s="69"/>
      <c r="E76" s="69"/>
      <c r="F76" s="69"/>
      <c r="G76" s="69"/>
    </row>
    <row r="77" ht="15.75" customHeight="1">
      <c r="B77" s="69"/>
      <c r="C77" s="69"/>
      <c r="D77" s="69"/>
      <c r="E77" s="69"/>
      <c r="F77" s="69"/>
      <c r="G77" s="69"/>
    </row>
    <row r="78" ht="15.75" customHeight="1">
      <c r="B78" s="69"/>
      <c r="C78" s="69"/>
      <c r="D78" s="69"/>
      <c r="E78" s="69"/>
      <c r="F78" s="69"/>
      <c r="G78" s="69"/>
    </row>
    <row r="79" ht="15.75" customHeight="1">
      <c r="B79" s="69"/>
      <c r="C79" s="69"/>
      <c r="D79" s="69"/>
      <c r="E79" s="69"/>
      <c r="F79" s="69"/>
      <c r="G79" s="69"/>
    </row>
    <row r="80" ht="15.75" customHeight="1">
      <c r="B80" s="69"/>
      <c r="C80" s="69"/>
      <c r="D80" s="69"/>
      <c r="E80" s="69"/>
      <c r="F80" s="69"/>
      <c r="G80" s="69"/>
    </row>
    <row r="81" ht="15.75" customHeight="1">
      <c r="B81" s="69"/>
      <c r="C81" s="69"/>
      <c r="D81" s="69"/>
      <c r="E81" s="69"/>
      <c r="F81" s="69"/>
      <c r="G81" s="69"/>
    </row>
    <row r="82" ht="15.75" customHeight="1">
      <c r="B82" s="69"/>
      <c r="C82" s="69"/>
      <c r="D82" s="69"/>
      <c r="E82" s="69"/>
      <c r="F82" s="69"/>
      <c r="G82" s="69"/>
    </row>
    <row r="83" ht="15.75" customHeight="1">
      <c r="B83" s="69"/>
      <c r="C83" s="69"/>
      <c r="D83" s="69"/>
      <c r="E83" s="69"/>
      <c r="F83" s="69"/>
      <c r="G83" s="69"/>
    </row>
    <row r="84" ht="15.75" customHeight="1">
      <c r="B84" s="69"/>
      <c r="C84" s="69"/>
      <c r="D84" s="69"/>
      <c r="E84" s="69"/>
      <c r="F84" s="69"/>
      <c r="G84" s="69"/>
    </row>
    <row r="85" ht="15.75" customHeight="1">
      <c r="B85" s="69"/>
      <c r="C85" s="69"/>
      <c r="D85" s="69"/>
      <c r="E85" s="69"/>
      <c r="F85" s="69"/>
      <c r="G85" s="69"/>
    </row>
    <row r="86" ht="15.75" customHeight="1">
      <c r="B86" s="69"/>
      <c r="C86" s="69"/>
      <c r="D86" s="69"/>
      <c r="E86" s="69"/>
      <c r="F86" s="69"/>
      <c r="G86" s="69"/>
    </row>
    <row r="87" ht="15.75" customHeight="1">
      <c r="B87" s="69"/>
      <c r="C87" s="69"/>
      <c r="D87" s="69"/>
      <c r="E87" s="69"/>
      <c r="F87" s="69"/>
      <c r="G87" s="69"/>
    </row>
    <row r="88" ht="15.75" customHeight="1">
      <c r="B88" s="69"/>
      <c r="C88" s="69"/>
      <c r="D88" s="69"/>
      <c r="E88" s="69"/>
      <c r="F88" s="69"/>
      <c r="G88" s="69"/>
    </row>
    <row r="89" ht="15.75" customHeight="1">
      <c r="B89" s="69"/>
      <c r="C89" s="69"/>
      <c r="D89" s="69"/>
      <c r="E89" s="69"/>
      <c r="F89" s="69"/>
      <c r="G89" s="69"/>
    </row>
    <row r="90" ht="15.75" customHeight="1">
      <c r="B90" s="69"/>
      <c r="C90" s="69"/>
      <c r="D90" s="69"/>
      <c r="E90" s="69"/>
      <c r="F90" s="69"/>
      <c r="G90" s="69"/>
    </row>
    <row r="91" ht="15.75" customHeight="1">
      <c r="B91" s="69"/>
      <c r="C91" s="69"/>
      <c r="D91" s="69"/>
      <c r="E91" s="69"/>
      <c r="F91" s="69"/>
      <c r="G91" s="69"/>
    </row>
    <row r="92" ht="15.75" customHeight="1">
      <c r="B92" s="69"/>
      <c r="C92" s="69"/>
      <c r="D92" s="69"/>
      <c r="E92" s="69"/>
      <c r="F92" s="69"/>
      <c r="G92" s="69"/>
    </row>
    <row r="93" ht="15.75" customHeight="1">
      <c r="B93" s="69"/>
      <c r="C93" s="69"/>
      <c r="D93" s="69"/>
      <c r="E93" s="69"/>
      <c r="F93" s="69"/>
      <c r="G93" s="69"/>
    </row>
    <row r="94" ht="15.75" customHeight="1">
      <c r="B94" s="69"/>
      <c r="C94" s="69"/>
      <c r="D94" s="69"/>
      <c r="E94" s="69"/>
      <c r="F94" s="69"/>
      <c r="G94" s="69"/>
    </row>
    <row r="95" ht="15.75" customHeight="1">
      <c r="B95" s="69"/>
      <c r="C95" s="69"/>
      <c r="D95" s="69"/>
      <c r="E95" s="69"/>
      <c r="F95" s="69"/>
      <c r="G95" s="69"/>
    </row>
    <row r="96" ht="15.75" customHeight="1">
      <c r="B96" s="69"/>
      <c r="C96" s="69"/>
      <c r="D96" s="69"/>
      <c r="E96" s="69"/>
      <c r="F96" s="69"/>
      <c r="G96" s="69"/>
    </row>
    <row r="97" ht="15.75" customHeight="1">
      <c r="B97" s="69"/>
      <c r="C97" s="69"/>
      <c r="D97" s="69"/>
      <c r="E97" s="69"/>
      <c r="F97" s="69"/>
      <c r="G97" s="69"/>
    </row>
    <row r="98" ht="15.75" customHeight="1">
      <c r="B98" s="69"/>
      <c r="C98" s="69"/>
      <c r="D98" s="69"/>
      <c r="E98" s="69"/>
      <c r="F98" s="69"/>
      <c r="G98" s="69"/>
    </row>
    <row r="99" ht="15.75" customHeight="1">
      <c r="B99" s="69"/>
      <c r="C99" s="69"/>
      <c r="D99" s="69"/>
      <c r="E99" s="69"/>
      <c r="F99" s="69"/>
      <c r="G99" s="69"/>
    </row>
    <row r="100" ht="15.75" customHeight="1">
      <c r="B100" s="69"/>
      <c r="C100" s="69"/>
      <c r="D100" s="69"/>
      <c r="E100" s="69"/>
      <c r="F100" s="69"/>
      <c r="G100" s="69"/>
    </row>
    <row r="101" ht="15.75" customHeight="1">
      <c r="B101" s="69"/>
      <c r="C101" s="69"/>
      <c r="D101" s="69"/>
      <c r="E101" s="69"/>
      <c r="F101" s="69"/>
      <c r="G101" s="69"/>
    </row>
    <row r="102" ht="15.75" customHeight="1">
      <c r="B102" s="69"/>
      <c r="C102" s="69"/>
      <c r="D102" s="69"/>
      <c r="E102" s="69"/>
      <c r="F102" s="69"/>
      <c r="G102" s="69"/>
    </row>
    <row r="103" ht="15.75" customHeight="1">
      <c r="B103" s="69"/>
      <c r="C103" s="69"/>
      <c r="D103" s="69"/>
      <c r="E103" s="69"/>
      <c r="F103" s="69"/>
      <c r="G103" s="69"/>
    </row>
    <row r="104" ht="15.75" customHeight="1">
      <c r="B104" s="69"/>
      <c r="C104" s="69"/>
      <c r="D104" s="69"/>
      <c r="E104" s="69"/>
      <c r="F104" s="69"/>
      <c r="G104" s="69"/>
    </row>
    <row r="105" ht="15.75" customHeight="1">
      <c r="B105" s="69"/>
      <c r="C105" s="69"/>
      <c r="D105" s="69"/>
      <c r="E105" s="69"/>
      <c r="F105" s="69"/>
      <c r="G105" s="69"/>
    </row>
    <row r="106" ht="15.75" customHeight="1">
      <c r="B106" s="69"/>
      <c r="C106" s="69"/>
      <c r="D106" s="69"/>
      <c r="E106" s="69"/>
      <c r="F106" s="69"/>
      <c r="G106" s="69"/>
    </row>
    <row r="107" ht="15.75" customHeight="1">
      <c r="B107" s="69"/>
      <c r="C107" s="69"/>
      <c r="D107" s="69"/>
      <c r="E107" s="69"/>
      <c r="F107" s="69"/>
      <c r="G107" s="69"/>
    </row>
    <row r="108" ht="15.75" customHeight="1">
      <c r="B108" s="69"/>
      <c r="C108" s="69"/>
      <c r="D108" s="69"/>
      <c r="E108" s="69"/>
      <c r="F108" s="69"/>
      <c r="G108" s="69"/>
    </row>
    <row r="109" ht="15.75" customHeight="1">
      <c r="B109" s="69"/>
      <c r="C109" s="69"/>
      <c r="D109" s="69"/>
      <c r="E109" s="69"/>
      <c r="F109" s="69"/>
      <c r="G109" s="69"/>
    </row>
    <row r="110" ht="15.75" customHeight="1">
      <c r="B110" s="69"/>
      <c r="C110" s="69"/>
      <c r="D110" s="69"/>
      <c r="E110" s="69"/>
      <c r="F110" s="69"/>
      <c r="G110" s="69"/>
    </row>
    <row r="111" ht="15.75" customHeight="1">
      <c r="B111" s="69"/>
      <c r="C111" s="69"/>
      <c r="D111" s="69"/>
      <c r="E111" s="69"/>
      <c r="F111" s="69"/>
      <c r="G111" s="69"/>
    </row>
    <row r="112" ht="15.75" customHeight="1">
      <c r="B112" s="69"/>
      <c r="C112" s="69"/>
      <c r="D112" s="69"/>
      <c r="E112" s="69"/>
      <c r="F112" s="69"/>
      <c r="G112" s="69"/>
    </row>
    <row r="113" ht="15.75" customHeight="1">
      <c r="B113" s="69"/>
      <c r="C113" s="69"/>
      <c r="D113" s="69"/>
      <c r="E113" s="69"/>
      <c r="F113" s="69"/>
      <c r="G113" s="69"/>
    </row>
    <row r="114" ht="15.75" customHeight="1">
      <c r="B114" s="69"/>
      <c r="C114" s="69"/>
      <c r="D114" s="69"/>
      <c r="E114" s="69"/>
      <c r="F114" s="69"/>
      <c r="G114" s="69"/>
    </row>
    <row r="115" ht="15.75" customHeight="1">
      <c r="B115" s="69"/>
      <c r="C115" s="69"/>
      <c r="D115" s="69"/>
      <c r="E115" s="69"/>
      <c r="F115" s="69"/>
      <c r="G115" s="69"/>
    </row>
    <row r="116" ht="15.75" customHeight="1">
      <c r="B116" s="69"/>
      <c r="C116" s="69"/>
      <c r="D116" s="69"/>
      <c r="E116" s="69"/>
      <c r="F116" s="69"/>
      <c r="G116" s="69"/>
    </row>
    <row r="117" ht="15.75" customHeight="1">
      <c r="B117" s="69"/>
      <c r="C117" s="69"/>
      <c r="D117" s="69"/>
      <c r="E117" s="69"/>
      <c r="F117" s="69"/>
      <c r="G117" s="69"/>
    </row>
    <row r="118" ht="15.75" customHeight="1">
      <c r="B118" s="69"/>
      <c r="C118" s="69"/>
      <c r="D118" s="69"/>
      <c r="E118" s="69"/>
      <c r="F118" s="69"/>
      <c r="G118" s="69"/>
    </row>
    <row r="119" ht="15.75" customHeight="1">
      <c r="B119" s="69"/>
      <c r="C119" s="69"/>
      <c r="D119" s="69"/>
      <c r="E119" s="69"/>
      <c r="F119" s="69"/>
      <c r="G119" s="69"/>
    </row>
    <row r="120" ht="15.75" customHeight="1">
      <c r="B120" s="69"/>
      <c r="C120" s="69"/>
      <c r="D120" s="69"/>
      <c r="E120" s="69"/>
      <c r="F120" s="69"/>
      <c r="G120" s="69"/>
    </row>
    <row r="121" ht="15.75" customHeight="1">
      <c r="B121" s="69"/>
      <c r="C121" s="69"/>
      <c r="D121" s="69"/>
      <c r="E121" s="69"/>
      <c r="F121" s="69"/>
      <c r="G121" s="69"/>
    </row>
    <row r="122" ht="15.75" customHeight="1">
      <c r="B122" s="69"/>
      <c r="C122" s="69"/>
      <c r="D122" s="69"/>
      <c r="E122" s="69"/>
      <c r="F122" s="69"/>
      <c r="G122" s="69"/>
    </row>
    <row r="123" ht="15.75" customHeight="1">
      <c r="B123" s="69"/>
      <c r="C123" s="69"/>
      <c r="D123" s="69"/>
      <c r="E123" s="69"/>
      <c r="F123" s="69"/>
      <c r="G123" s="69"/>
    </row>
    <row r="124" ht="15.75" customHeight="1">
      <c r="B124" s="69"/>
      <c r="C124" s="69"/>
      <c r="D124" s="69"/>
      <c r="E124" s="69"/>
      <c r="F124" s="69"/>
      <c r="G124" s="69"/>
    </row>
    <row r="125" ht="15.75" customHeight="1">
      <c r="B125" s="69"/>
      <c r="C125" s="69"/>
      <c r="D125" s="69"/>
      <c r="E125" s="69"/>
      <c r="F125" s="69"/>
      <c r="G125" s="69"/>
    </row>
    <row r="126" ht="15.75" customHeight="1">
      <c r="B126" s="69"/>
      <c r="C126" s="69"/>
      <c r="D126" s="69"/>
      <c r="E126" s="69"/>
      <c r="F126" s="69"/>
      <c r="G126" s="69"/>
    </row>
    <row r="127" ht="15.75" customHeight="1">
      <c r="B127" s="69"/>
      <c r="C127" s="69"/>
      <c r="D127" s="69"/>
      <c r="E127" s="69"/>
      <c r="F127" s="69"/>
      <c r="G127" s="69"/>
    </row>
    <row r="128" ht="15.75" customHeight="1">
      <c r="B128" s="69"/>
      <c r="C128" s="69"/>
      <c r="D128" s="69"/>
      <c r="E128" s="69"/>
      <c r="F128" s="69"/>
      <c r="G128" s="69"/>
    </row>
    <row r="129" ht="15.75" customHeight="1">
      <c r="B129" s="69"/>
      <c r="C129" s="69"/>
      <c r="D129" s="69"/>
      <c r="E129" s="69"/>
      <c r="F129" s="69"/>
      <c r="G129" s="69"/>
    </row>
    <row r="130" ht="15.75" customHeight="1">
      <c r="B130" s="69"/>
      <c r="C130" s="69"/>
      <c r="D130" s="69"/>
      <c r="E130" s="69"/>
      <c r="F130" s="69"/>
      <c r="G130" s="69"/>
    </row>
    <row r="131" ht="15.75" customHeight="1">
      <c r="B131" s="69"/>
      <c r="C131" s="69"/>
      <c r="D131" s="69"/>
      <c r="E131" s="69"/>
      <c r="F131" s="69"/>
      <c r="G131" s="69"/>
    </row>
    <row r="132" ht="15.75" customHeight="1">
      <c r="B132" s="69"/>
      <c r="C132" s="69"/>
      <c r="D132" s="69"/>
      <c r="E132" s="69"/>
      <c r="F132" s="69"/>
      <c r="G132" s="69"/>
    </row>
    <row r="133" ht="15.75" customHeight="1">
      <c r="B133" s="69"/>
      <c r="C133" s="69"/>
      <c r="D133" s="69"/>
      <c r="E133" s="69"/>
      <c r="F133" s="69"/>
      <c r="G133" s="69"/>
    </row>
    <row r="134" ht="15.75" customHeight="1">
      <c r="B134" s="69"/>
      <c r="C134" s="69"/>
      <c r="D134" s="69"/>
      <c r="E134" s="69"/>
      <c r="F134" s="69"/>
      <c r="G134" s="69"/>
    </row>
    <row r="135" ht="15.75" customHeight="1">
      <c r="B135" s="69"/>
      <c r="C135" s="69"/>
      <c r="D135" s="69"/>
      <c r="E135" s="69"/>
      <c r="F135" s="69"/>
      <c r="G135" s="69"/>
    </row>
    <row r="136" ht="15.75" customHeight="1">
      <c r="B136" s="69"/>
      <c r="C136" s="69"/>
      <c r="D136" s="69"/>
      <c r="E136" s="69"/>
      <c r="F136" s="69"/>
      <c r="G136" s="69"/>
    </row>
    <row r="137" ht="15.75" customHeight="1">
      <c r="B137" s="69"/>
      <c r="C137" s="69"/>
      <c r="D137" s="69"/>
      <c r="E137" s="69"/>
      <c r="F137" s="69"/>
      <c r="G137" s="69"/>
    </row>
    <row r="138" ht="15.75" customHeight="1">
      <c r="B138" s="69"/>
      <c r="C138" s="69"/>
      <c r="D138" s="69"/>
      <c r="E138" s="69"/>
      <c r="F138" s="69"/>
      <c r="G138" s="69"/>
    </row>
    <row r="139" ht="15.75" customHeight="1">
      <c r="B139" s="69"/>
      <c r="C139" s="69"/>
      <c r="D139" s="69"/>
      <c r="E139" s="69"/>
      <c r="F139" s="69"/>
      <c r="G139" s="69"/>
    </row>
    <row r="140" ht="15.75" customHeight="1">
      <c r="B140" s="69"/>
      <c r="C140" s="69"/>
      <c r="D140" s="69"/>
      <c r="E140" s="69"/>
      <c r="F140" s="69"/>
      <c r="G140" s="69"/>
    </row>
    <row r="141" ht="15.75" customHeight="1">
      <c r="B141" s="69"/>
      <c r="C141" s="69"/>
      <c r="D141" s="69"/>
      <c r="E141" s="69"/>
      <c r="F141" s="69"/>
      <c r="G141" s="69"/>
    </row>
    <row r="142" ht="15.75" customHeight="1">
      <c r="B142" s="69"/>
      <c r="C142" s="69"/>
      <c r="D142" s="69"/>
      <c r="E142" s="69"/>
      <c r="F142" s="69"/>
      <c r="G142" s="69"/>
    </row>
    <row r="143" ht="15.75" customHeight="1">
      <c r="B143" s="69"/>
      <c r="C143" s="69"/>
      <c r="D143" s="69"/>
      <c r="E143" s="69"/>
      <c r="F143" s="69"/>
      <c r="G143" s="69"/>
    </row>
    <row r="144" ht="15.75" customHeight="1">
      <c r="B144" s="69"/>
      <c r="C144" s="69"/>
      <c r="D144" s="69"/>
      <c r="E144" s="69"/>
      <c r="F144" s="69"/>
      <c r="G144" s="69"/>
    </row>
    <row r="145" ht="15.75" customHeight="1">
      <c r="B145" s="69"/>
      <c r="C145" s="69"/>
      <c r="D145" s="69"/>
      <c r="E145" s="69"/>
      <c r="F145" s="69"/>
      <c r="G145" s="69"/>
    </row>
    <row r="146" ht="15.75" customHeight="1">
      <c r="B146" s="69"/>
      <c r="C146" s="69"/>
      <c r="D146" s="69"/>
      <c r="E146" s="69"/>
      <c r="F146" s="69"/>
      <c r="G146" s="69"/>
    </row>
    <row r="147" ht="15.75" customHeight="1">
      <c r="B147" s="69"/>
      <c r="C147" s="69"/>
      <c r="D147" s="69"/>
      <c r="E147" s="69"/>
      <c r="F147" s="69"/>
      <c r="G147" s="69"/>
    </row>
    <row r="148" ht="15.75" customHeight="1">
      <c r="B148" s="69"/>
      <c r="C148" s="69"/>
      <c r="D148" s="69"/>
      <c r="E148" s="69"/>
      <c r="F148" s="69"/>
      <c r="G148" s="69"/>
    </row>
    <row r="149" ht="15.75" customHeight="1">
      <c r="B149" s="69"/>
      <c r="C149" s="69"/>
      <c r="D149" s="69"/>
      <c r="E149" s="69"/>
      <c r="F149" s="69"/>
      <c r="G149" s="69"/>
    </row>
    <row r="150" ht="15.75" customHeight="1">
      <c r="B150" s="69"/>
      <c r="C150" s="69"/>
      <c r="D150" s="69"/>
      <c r="E150" s="69"/>
      <c r="F150" s="69"/>
      <c r="G150" s="69"/>
    </row>
    <row r="151" ht="15.75" customHeight="1">
      <c r="B151" s="69"/>
      <c r="C151" s="69"/>
      <c r="D151" s="69"/>
      <c r="E151" s="69"/>
      <c r="F151" s="69"/>
      <c r="G151" s="69"/>
    </row>
    <row r="152" ht="15.75" customHeight="1">
      <c r="B152" s="69"/>
      <c r="C152" s="69"/>
      <c r="D152" s="69"/>
      <c r="E152" s="69"/>
      <c r="F152" s="69"/>
      <c r="G152" s="69"/>
    </row>
    <row r="153" ht="15.75" customHeight="1">
      <c r="B153" s="69"/>
      <c r="C153" s="69"/>
      <c r="D153" s="69"/>
      <c r="E153" s="69"/>
      <c r="F153" s="69"/>
      <c r="G153" s="69"/>
    </row>
    <row r="154" ht="15.75" customHeight="1">
      <c r="B154" s="69"/>
      <c r="C154" s="69"/>
      <c r="D154" s="69"/>
      <c r="E154" s="69"/>
      <c r="F154" s="69"/>
      <c r="G154" s="69"/>
    </row>
    <row r="155" ht="15.75" customHeight="1">
      <c r="B155" s="69"/>
      <c r="C155" s="69"/>
      <c r="D155" s="69"/>
      <c r="E155" s="69"/>
      <c r="F155" s="69"/>
      <c r="G155" s="69"/>
    </row>
    <row r="156" ht="15.75" customHeight="1">
      <c r="B156" s="69"/>
      <c r="C156" s="69"/>
      <c r="D156" s="69"/>
      <c r="E156" s="69"/>
      <c r="F156" s="69"/>
      <c r="G156" s="69"/>
    </row>
    <row r="157" ht="15.75" customHeight="1">
      <c r="B157" s="69"/>
      <c r="C157" s="69"/>
      <c r="D157" s="69"/>
      <c r="E157" s="69"/>
      <c r="F157" s="69"/>
      <c r="G157" s="69"/>
    </row>
    <row r="158" ht="15.75" customHeight="1">
      <c r="B158" s="69"/>
      <c r="C158" s="69"/>
      <c r="D158" s="69"/>
      <c r="E158" s="69"/>
      <c r="F158" s="69"/>
      <c r="G158" s="69"/>
    </row>
    <row r="159" ht="15.75" customHeight="1">
      <c r="B159" s="69"/>
      <c r="C159" s="69"/>
      <c r="D159" s="69"/>
      <c r="E159" s="69"/>
      <c r="F159" s="69"/>
      <c r="G159" s="69"/>
    </row>
    <row r="160" ht="15.75" customHeight="1">
      <c r="B160" s="69"/>
      <c r="C160" s="69"/>
      <c r="D160" s="69"/>
      <c r="E160" s="69"/>
      <c r="F160" s="69"/>
      <c r="G160" s="69"/>
    </row>
    <row r="161" ht="15.75" customHeight="1">
      <c r="B161" s="69"/>
      <c r="C161" s="69"/>
      <c r="D161" s="69"/>
      <c r="E161" s="69"/>
      <c r="F161" s="69"/>
      <c r="G161" s="69"/>
    </row>
    <row r="162" ht="15.75" customHeight="1">
      <c r="B162" s="69"/>
      <c r="C162" s="69"/>
      <c r="D162" s="69"/>
      <c r="E162" s="69"/>
      <c r="F162" s="69"/>
      <c r="G162" s="69"/>
    </row>
    <row r="163" ht="15.75" customHeight="1">
      <c r="B163" s="69"/>
      <c r="C163" s="69"/>
      <c r="D163" s="69"/>
      <c r="E163" s="69"/>
      <c r="F163" s="69"/>
      <c r="G163" s="69"/>
    </row>
    <row r="164" ht="15.75" customHeight="1">
      <c r="B164" s="69"/>
      <c r="C164" s="69"/>
      <c r="D164" s="69"/>
      <c r="E164" s="69"/>
      <c r="F164" s="69"/>
      <c r="G164" s="69"/>
    </row>
    <row r="165" ht="15.75" customHeight="1">
      <c r="B165" s="69"/>
      <c r="C165" s="69"/>
      <c r="D165" s="69"/>
      <c r="E165" s="69"/>
      <c r="F165" s="69"/>
      <c r="G165" s="69"/>
    </row>
    <row r="166" ht="15.75" customHeight="1">
      <c r="B166" s="69"/>
      <c r="C166" s="69"/>
      <c r="D166" s="69"/>
      <c r="E166" s="69"/>
      <c r="F166" s="69"/>
      <c r="G166" s="69"/>
    </row>
    <row r="167" ht="15.75" customHeight="1">
      <c r="B167" s="69"/>
      <c r="C167" s="69"/>
      <c r="D167" s="69"/>
      <c r="E167" s="69"/>
      <c r="F167" s="69"/>
      <c r="G167" s="69"/>
    </row>
    <row r="168" ht="15.75" customHeight="1">
      <c r="B168" s="69"/>
      <c r="C168" s="69"/>
      <c r="D168" s="69"/>
      <c r="E168" s="69"/>
      <c r="F168" s="69"/>
      <c r="G168" s="69"/>
    </row>
    <row r="169" ht="15.75" customHeight="1">
      <c r="B169" s="69"/>
      <c r="C169" s="69"/>
      <c r="D169" s="69"/>
      <c r="E169" s="69"/>
      <c r="F169" s="69"/>
      <c r="G169" s="69"/>
    </row>
    <row r="170" ht="15.75" customHeight="1">
      <c r="B170" s="69"/>
      <c r="C170" s="69"/>
      <c r="D170" s="69"/>
      <c r="E170" s="69"/>
      <c r="F170" s="69"/>
      <c r="G170" s="69"/>
    </row>
    <row r="171" ht="15.75" customHeight="1">
      <c r="B171" s="69"/>
      <c r="C171" s="69"/>
      <c r="D171" s="69"/>
      <c r="E171" s="69"/>
      <c r="F171" s="69"/>
      <c r="G171" s="69"/>
    </row>
    <row r="172" ht="15.75" customHeight="1">
      <c r="B172" s="69"/>
      <c r="C172" s="69"/>
      <c r="D172" s="69"/>
      <c r="E172" s="69"/>
      <c r="F172" s="69"/>
      <c r="G172" s="69"/>
    </row>
    <row r="173" ht="15.75" customHeight="1">
      <c r="B173" s="69"/>
      <c r="C173" s="69"/>
      <c r="D173" s="69"/>
      <c r="E173" s="69"/>
      <c r="F173" s="69"/>
      <c r="G173" s="69"/>
    </row>
    <row r="174" ht="15.75" customHeight="1">
      <c r="B174" s="69"/>
      <c r="C174" s="69"/>
      <c r="D174" s="69"/>
      <c r="E174" s="69"/>
      <c r="F174" s="69"/>
      <c r="G174" s="69"/>
    </row>
    <row r="175" ht="15.75" customHeight="1">
      <c r="B175" s="69"/>
      <c r="C175" s="69"/>
      <c r="D175" s="69"/>
      <c r="E175" s="69"/>
      <c r="F175" s="69"/>
      <c r="G175" s="69"/>
    </row>
    <row r="176" ht="15.75" customHeight="1">
      <c r="B176" s="69"/>
      <c r="C176" s="69"/>
      <c r="D176" s="69"/>
      <c r="E176" s="69"/>
      <c r="F176" s="69"/>
      <c r="G176" s="69"/>
    </row>
    <row r="177" ht="15.75" customHeight="1">
      <c r="B177" s="69"/>
      <c r="C177" s="69"/>
      <c r="D177" s="69"/>
      <c r="E177" s="69"/>
      <c r="F177" s="69"/>
      <c r="G177" s="69"/>
    </row>
    <row r="178" ht="15.75" customHeight="1">
      <c r="B178" s="69"/>
      <c r="C178" s="69"/>
      <c r="D178" s="69"/>
      <c r="E178" s="69"/>
      <c r="F178" s="69"/>
      <c r="G178" s="69"/>
    </row>
    <row r="179" ht="15.75" customHeight="1">
      <c r="B179" s="69"/>
      <c r="C179" s="69"/>
      <c r="D179" s="69"/>
      <c r="E179" s="69"/>
      <c r="F179" s="69"/>
      <c r="G179" s="69"/>
    </row>
    <row r="180" ht="15.75" customHeight="1">
      <c r="B180" s="69"/>
      <c r="C180" s="69"/>
      <c r="D180" s="69"/>
      <c r="E180" s="69"/>
      <c r="F180" s="69"/>
      <c r="G180" s="69"/>
    </row>
    <row r="181" ht="15.75" customHeight="1">
      <c r="B181" s="69"/>
      <c r="C181" s="69"/>
      <c r="D181" s="69"/>
      <c r="E181" s="69"/>
      <c r="F181" s="69"/>
      <c r="G181" s="69"/>
    </row>
    <row r="182" ht="15.75" customHeight="1">
      <c r="B182" s="69"/>
      <c r="C182" s="69"/>
      <c r="D182" s="69"/>
      <c r="E182" s="69"/>
      <c r="F182" s="69"/>
      <c r="G182" s="69"/>
    </row>
    <row r="183" ht="15.75" customHeight="1">
      <c r="B183" s="69"/>
      <c r="C183" s="69"/>
      <c r="D183" s="69"/>
      <c r="E183" s="69"/>
      <c r="F183" s="69"/>
      <c r="G183" s="69"/>
    </row>
    <row r="184" ht="15.75" customHeight="1">
      <c r="B184" s="69"/>
      <c r="C184" s="69"/>
      <c r="D184" s="69"/>
      <c r="E184" s="69"/>
      <c r="F184" s="69"/>
      <c r="G184" s="69"/>
    </row>
    <row r="185" ht="15.75" customHeight="1">
      <c r="B185" s="69"/>
      <c r="C185" s="69"/>
      <c r="D185" s="69"/>
      <c r="E185" s="69"/>
      <c r="F185" s="69"/>
      <c r="G185" s="69"/>
    </row>
    <row r="186" ht="15.75" customHeight="1">
      <c r="B186" s="69"/>
      <c r="C186" s="69"/>
      <c r="D186" s="69"/>
      <c r="E186" s="69"/>
      <c r="F186" s="69"/>
      <c r="G186" s="69"/>
    </row>
    <row r="187" ht="15.75" customHeight="1">
      <c r="B187" s="69"/>
      <c r="C187" s="69"/>
      <c r="D187" s="69"/>
      <c r="E187" s="69"/>
      <c r="F187" s="69"/>
      <c r="G187" s="69"/>
    </row>
    <row r="188" ht="15.75" customHeight="1">
      <c r="B188" s="69"/>
      <c r="C188" s="69"/>
      <c r="D188" s="69"/>
      <c r="E188" s="69"/>
      <c r="F188" s="69"/>
      <c r="G188" s="69"/>
    </row>
    <row r="189" ht="15.75" customHeight="1">
      <c r="B189" s="69"/>
      <c r="C189" s="69"/>
      <c r="D189" s="69"/>
      <c r="E189" s="69"/>
      <c r="F189" s="69"/>
      <c r="G189" s="69"/>
    </row>
    <row r="190" ht="15.75" customHeight="1">
      <c r="B190" s="69"/>
      <c r="C190" s="69"/>
      <c r="D190" s="69"/>
      <c r="E190" s="69"/>
      <c r="F190" s="69"/>
      <c r="G190" s="69"/>
    </row>
    <row r="191" ht="15.75" customHeight="1">
      <c r="B191" s="69"/>
      <c r="C191" s="69"/>
      <c r="D191" s="69"/>
      <c r="E191" s="69"/>
      <c r="F191" s="69"/>
      <c r="G191" s="69"/>
    </row>
    <row r="192" ht="15.75" customHeight="1">
      <c r="B192" s="69"/>
      <c r="C192" s="69"/>
      <c r="D192" s="69"/>
      <c r="E192" s="69"/>
      <c r="F192" s="69"/>
      <c r="G192" s="69"/>
    </row>
    <row r="193" ht="15.75" customHeight="1">
      <c r="B193" s="69"/>
      <c r="C193" s="69"/>
      <c r="D193" s="69"/>
      <c r="E193" s="69"/>
      <c r="F193" s="69"/>
      <c r="G193" s="69"/>
    </row>
    <row r="194" ht="15.75" customHeight="1">
      <c r="B194" s="69"/>
      <c r="C194" s="69"/>
      <c r="D194" s="69"/>
      <c r="E194" s="69"/>
      <c r="F194" s="69"/>
      <c r="G194" s="69"/>
    </row>
    <row r="195" ht="15.75" customHeight="1">
      <c r="B195" s="69"/>
      <c r="C195" s="69"/>
      <c r="D195" s="69"/>
      <c r="E195" s="69"/>
      <c r="F195" s="69"/>
      <c r="G195" s="69"/>
    </row>
    <row r="196" ht="15.75" customHeight="1">
      <c r="B196" s="69"/>
      <c r="C196" s="69"/>
      <c r="D196" s="69"/>
      <c r="E196" s="69"/>
      <c r="F196" s="69"/>
      <c r="G196" s="69"/>
    </row>
    <row r="197" ht="15.75" customHeight="1">
      <c r="B197" s="69"/>
      <c r="C197" s="69"/>
      <c r="D197" s="69"/>
      <c r="E197" s="69"/>
      <c r="F197" s="69"/>
      <c r="G197" s="69"/>
    </row>
    <row r="198" ht="15.75" customHeight="1">
      <c r="B198" s="69"/>
      <c r="C198" s="69"/>
      <c r="D198" s="69"/>
      <c r="E198" s="69"/>
      <c r="F198" s="69"/>
      <c r="G198" s="69"/>
    </row>
    <row r="199" ht="15.75" customHeight="1">
      <c r="B199" s="69"/>
      <c r="C199" s="69"/>
      <c r="D199" s="69"/>
      <c r="E199" s="69"/>
      <c r="F199" s="69"/>
      <c r="G199" s="69"/>
    </row>
    <row r="200" ht="15.75" customHeight="1">
      <c r="B200" s="69"/>
      <c r="C200" s="69"/>
      <c r="D200" s="69"/>
      <c r="E200" s="69"/>
      <c r="F200" s="69"/>
      <c r="G200" s="69"/>
    </row>
    <row r="201" ht="15.75" customHeight="1">
      <c r="B201" s="69"/>
      <c r="C201" s="69"/>
      <c r="D201" s="69"/>
      <c r="E201" s="69"/>
      <c r="F201" s="69"/>
      <c r="G201" s="69"/>
    </row>
    <row r="202" ht="15.75" customHeight="1">
      <c r="B202" s="69"/>
      <c r="C202" s="69"/>
      <c r="D202" s="69"/>
      <c r="E202" s="69"/>
      <c r="F202" s="69"/>
      <c r="G202" s="69"/>
    </row>
    <row r="203" ht="15.75" customHeight="1">
      <c r="B203" s="69"/>
      <c r="C203" s="69"/>
      <c r="D203" s="69"/>
      <c r="E203" s="69"/>
      <c r="F203" s="69"/>
      <c r="G203" s="69"/>
    </row>
    <row r="204" ht="15.75" customHeight="1">
      <c r="B204" s="69"/>
      <c r="C204" s="69"/>
      <c r="D204" s="69"/>
      <c r="E204" s="69"/>
      <c r="F204" s="69"/>
      <c r="G204" s="69"/>
    </row>
    <row r="205" ht="15.75" customHeight="1">
      <c r="B205" s="69"/>
      <c r="C205" s="69"/>
      <c r="D205" s="69"/>
      <c r="E205" s="69"/>
      <c r="F205" s="69"/>
      <c r="G205" s="69"/>
    </row>
    <row r="206" ht="15.75" customHeight="1">
      <c r="B206" s="69"/>
      <c r="C206" s="69"/>
      <c r="D206" s="69"/>
      <c r="E206" s="69"/>
      <c r="F206" s="69"/>
      <c r="G206" s="69"/>
    </row>
    <row r="207" ht="15.75" customHeight="1">
      <c r="B207" s="69"/>
      <c r="C207" s="69"/>
      <c r="D207" s="69"/>
      <c r="E207" s="69"/>
      <c r="F207" s="69"/>
      <c r="G207" s="69"/>
    </row>
    <row r="208" ht="15.75" customHeight="1">
      <c r="B208" s="69"/>
      <c r="C208" s="69"/>
      <c r="D208" s="69"/>
      <c r="E208" s="69"/>
      <c r="F208" s="69"/>
      <c r="G208" s="69"/>
    </row>
    <row r="209" ht="15.75" customHeight="1">
      <c r="B209" s="69"/>
      <c r="C209" s="69"/>
      <c r="D209" s="69"/>
      <c r="E209" s="69"/>
      <c r="F209" s="69"/>
      <c r="G209" s="69"/>
    </row>
    <row r="210" ht="15.75" customHeight="1">
      <c r="B210" s="69"/>
      <c r="C210" s="69"/>
      <c r="D210" s="69"/>
      <c r="E210" s="69"/>
      <c r="F210" s="69"/>
      <c r="G210" s="69"/>
    </row>
    <row r="211" ht="15.75" customHeight="1">
      <c r="B211" s="69"/>
      <c r="C211" s="69"/>
      <c r="D211" s="69"/>
      <c r="E211" s="69"/>
      <c r="F211" s="69"/>
      <c r="G211" s="69"/>
    </row>
    <row r="212" ht="15.75" customHeight="1">
      <c r="B212" s="69"/>
      <c r="C212" s="69"/>
      <c r="D212" s="69"/>
      <c r="E212" s="69"/>
      <c r="F212" s="69"/>
      <c r="G212" s="69"/>
    </row>
    <row r="213" ht="15.75" customHeight="1">
      <c r="B213" s="69"/>
      <c r="C213" s="69"/>
      <c r="D213" s="69"/>
      <c r="E213" s="69"/>
      <c r="F213" s="69"/>
      <c r="G213" s="69"/>
    </row>
    <row r="214" ht="15.75" customHeight="1">
      <c r="B214" s="69"/>
      <c r="C214" s="69"/>
      <c r="D214" s="69"/>
      <c r="E214" s="69"/>
      <c r="F214" s="69"/>
      <c r="G214" s="69"/>
    </row>
    <row r="215" ht="15.75" customHeight="1">
      <c r="B215" s="69"/>
      <c r="C215" s="69"/>
      <c r="D215" s="69"/>
      <c r="E215" s="69"/>
      <c r="F215" s="69"/>
      <c r="G215" s="69"/>
    </row>
    <row r="216" ht="15.75" customHeight="1">
      <c r="B216" s="69"/>
      <c r="C216" s="69"/>
      <c r="D216" s="69"/>
      <c r="E216" s="69"/>
      <c r="F216" s="69"/>
      <c r="G216" s="69"/>
    </row>
    <row r="217" ht="15.75" customHeight="1">
      <c r="B217" s="69"/>
      <c r="C217" s="69"/>
      <c r="D217" s="69"/>
      <c r="E217" s="69"/>
      <c r="F217" s="69"/>
      <c r="G217" s="69"/>
    </row>
    <row r="218" ht="15.75" customHeight="1">
      <c r="B218" s="69"/>
      <c r="C218" s="69"/>
      <c r="D218" s="69"/>
      <c r="E218" s="69"/>
      <c r="F218" s="69"/>
      <c r="G218" s="69"/>
    </row>
    <row r="219" ht="15.75" customHeight="1">
      <c r="B219" s="69"/>
      <c r="C219" s="69"/>
      <c r="D219" s="69"/>
      <c r="E219" s="69"/>
      <c r="F219" s="69"/>
      <c r="G219" s="69"/>
    </row>
    <row r="220" ht="15.75" customHeight="1">
      <c r="B220" s="69"/>
      <c r="C220" s="69"/>
      <c r="D220" s="69"/>
      <c r="E220" s="69"/>
      <c r="F220" s="69"/>
      <c r="G220" s="6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472C4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15" width="6.57"/>
    <col customWidth="1" min="16" max="21" width="9.14"/>
    <col customWidth="1" min="22" max="26" width="8.71"/>
  </cols>
  <sheetData>
    <row r="1" ht="93.0" customHeight="1">
      <c r="A1" s="41">
        <v>2016.0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101" t="s">
        <v>29</v>
      </c>
      <c r="O1" s="70" t="s">
        <v>1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5.75" customHeight="1">
      <c r="A2" s="75" t="s">
        <v>45</v>
      </c>
      <c r="B2" s="79">
        <f>'Raw Data Entered'!C60</f>
        <v>0</v>
      </c>
      <c r="C2" s="80">
        <f>'Raw Data Entered'!D60</f>
        <v>0</v>
      </c>
      <c r="D2" s="79">
        <f>'Raw Data Entered'!E60</f>
        <v>0</v>
      </c>
      <c r="E2" s="80">
        <f>'Raw Data Entered'!F60</f>
        <v>0</v>
      </c>
      <c r="F2" s="79">
        <f>'Raw Data Entered'!G60</f>
        <v>1</v>
      </c>
      <c r="G2" s="79">
        <f>'Raw Data Entered'!H60</f>
        <v>0</v>
      </c>
      <c r="H2" s="80">
        <f>'Raw Data Entered'!I60</f>
        <v>0</v>
      </c>
      <c r="I2" s="79">
        <f>'Raw Data Entered'!J60</f>
        <v>0</v>
      </c>
      <c r="J2" s="80">
        <f>'Raw Data Entered'!K60</f>
        <v>0</v>
      </c>
      <c r="K2" s="79">
        <f>'Raw Data Entered'!L60</f>
        <v>0</v>
      </c>
      <c r="L2" s="79">
        <f>'Raw Data Entered'!M60</f>
        <v>0</v>
      </c>
      <c r="M2" s="79">
        <f>'Raw Data Entered'!N60</f>
        <v>0</v>
      </c>
      <c r="N2" s="98">
        <f>'Raw Data Entered'!O60</f>
        <v>0</v>
      </c>
      <c r="O2" s="99">
        <f>'Raw Data Entered'!P60</f>
        <v>1</v>
      </c>
    </row>
    <row r="3">
      <c r="A3" s="75" t="s">
        <v>46</v>
      </c>
      <c r="B3" s="79">
        <f>'Raw Data Entered'!C61</f>
        <v>0</v>
      </c>
      <c r="C3" s="80">
        <f>'Raw Data Entered'!D61</f>
        <v>1</v>
      </c>
      <c r="D3" s="79">
        <f>'Raw Data Entered'!E61</f>
        <v>0</v>
      </c>
      <c r="E3" s="80">
        <f>'Raw Data Entered'!F61</f>
        <v>1</v>
      </c>
      <c r="F3" s="79">
        <f>'Raw Data Entered'!G61</f>
        <v>0</v>
      </c>
      <c r="G3" s="79">
        <f>'Raw Data Entered'!H61</f>
        <v>0</v>
      </c>
      <c r="H3" s="80">
        <f>'Raw Data Entered'!I61</f>
        <v>0</v>
      </c>
      <c r="I3" s="79">
        <f>'Raw Data Entered'!J61</f>
        <v>0</v>
      </c>
      <c r="J3" s="80">
        <f>'Raw Data Entered'!K61</f>
        <v>0</v>
      </c>
      <c r="K3" s="79">
        <f>'Raw Data Entered'!L61</f>
        <v>0</v>
      </c>
      <c r="L3" s="79">
        <f>'Raw Data Entered'!M61</f>
        <v>0</v>
      </c>
      <c r="M3" s="79">
        <f>'Raw Data Entered'!N61</f>
        <v>0</v>
      </c>
      <c r="N3" s="98">
        <f>'Raw Data Entered'!O61</f>
        <v>0</v>
      </c>
      <c r="O3" s="102">
        <f>'Raw Data Entered'!P61</f>
        <v>2</v>
      </c>
    </row>
    <row r="4" ht="15.75" customHeight="1">
      <c r="A4" s="75" t="s">
        <v>34</v>
      </c>
      <c r="B4" s="84">
        <f>'Raw Data Entered'!C62</f>
        <v>1</v>
      </c>
      <c r="C4" s="85">
        <f>'Raw Data Entered'!D62</f>
        <v>0</v>
      </c>
      <c r="D4" s="86">
        <f>'Raw Data Entered'!E62</f>
        <v>0</v>
      </c>
      <c r="E4" s="85">
        <f>'Raw Data Entered'!F62</f>
        <v>0</v>
      </c>
      <c r="F4" s="86">
        <f>'Raw Data Entered'!G62</f>
        <v>1</v>
      </c>
      <c r="G4" s="86">
        <f>'Raw Data Entered'!H62</f>
        <v>0</v>
      </c>
      <c r="H4" s="85">
        <f>'Raw Data Entered'!I62</f>
        <v>0</v>
      </c>
      <c r="I4" s="86">
        <f>'Raw Data Entered'!J62</f>
        <v>0</v>
      </c>
      <c r="J4" s="85">
        <f>'Raw Data Entered'!K62</f>
        <v>0</v>
      </c>
      <c r="K4" s="86">
        <f>'Raw Data Entered'!L62</f>
        <v>0</v>
      </c>
      <c r="L4" s="86">
        <f>'Raw Data Entered'!M62</f>
        <v>0</v>
      </c>
      <c r="M4" s="86">
        <f>'Raw Data Entered'!N62</f>
        <v>1</v>
      </c>
      <c r="N4" s="87">
        <f>'Raw Data Entered'!O62</f>
        <v>0</v>
      </c>
      <c r="O4" s="55">
        <f>'Raw Data Entered'!P62</f>
        <v>3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5.75" customHeight="1">
      <c r="A5" s="75" t="s">
        <v>35</v>
      </c>
      <c r="B5" s="88">
        <f>'Raw Data Entered'!C63</f>
        <v>1</v>
      </c>
      <c r="C5" s="89">
        <f>'Raw Data Entered'!D63</f>
        <v>0</v>
      </c>
      <c r="D5" s="88">
        <f>'Raw Data Entered'!E63</f>
        <v>0</v>
      </c>
      <c r="E5" s="89">
        <f>'Raw Data Entered'!F63</f>
        <v>0</v>
      </c>
      <c r="F5" s="88">
        <f>'Raw Data Entered'!G63</f>
        <v>0</v>
      </c>
      <c r="G5" s="88">
        <f>'Raw Data Entered'!H63</f>
        <v>0</v>
      </c>
      <c r="H5" s="89">
        <f>'Raw Data Entered'!I63</f>
        <v>0</v>
      </c>
      <c r="I5" s="88">
        <f>'Raw Data Entered'!J63</f>
        <v>0</v>
      </c>
      <c r="J5" s="89">
        <f>'Raw Data Entered'!K63</f>
        <v>0</v>
      </c>
      <c r="K5" s="88">
        <f>'Raw Data Entered'!L63</f>
        <v>0</v>
      </c>
      <c r="L5" s="88">
        <f>'Raw Data Entered'!M63</f>
        <v>0</v>
      </c>
      <c r="M5" s="88">
        <f>'Raw Data Entered'!N63</f>
        <v>0</v>
      </c>
      <c r="N5" s="90">
        <f>'Raw Data Entered'!O63</f>
        <v>0</v>
      </c>
      <c r="O5" s="91">
        <f>'Raw Data Entered'!P63</f>
        <v>1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>
      <c r="A6" s="75" t="s">
        <v>36</v>
      </c>
      <c r="B6" s="88">
        <f>'Raw Data Entered'!C64</f>
        <v>0</v>
      </c>
      <c r="C6" s="89">
        <f>'Raw Data Entered'!D64</f>
        <v>1</v>
      </c>
      <c r="D6" s="88">
        <f>'Raw Data Entered'!E64</f>
        <v>0</v>
      </c>
      <c r="E6" s="89">
        <f>'Raw Data Entered'!F64</f>
        <v>1</v>
      </c>
      <c r="F6" s="88">
        <f>'Raw Data Entered'!G64</f>
        <v>0</v>
      </c>
      <c r="G6" s="88">
        <f>'Raw Data Entered'!H64</f>
        <v>0</v>
      </c>
      <c r="H6" s="89">
        <f>'Raw Data Entered'!I64</f>
        <v>0</v>
      </c>
      <c r="I6" s="88">
        <f>'Raw Data Entered'!J64</f>
        <v>0</v>
      </c>
      <c r="J6" s="89">
        <f>'Raw Data Entered'!K64</f>
        <v>0</v>
      </c>
      <c r="K6" s="88">
        <f>'Raw Data Entered'!L64</f>
        <v>0</v>
      </c>
      <c r="L6" s="88">
        <f>'Raw Data Entered'!M64</f>
        <v>0</v>
      </c>
      <c r="M6" s="88">
        <f>'Raw Data Entered'!N64</f>
        <v>0</v>
      </c>
      <c r="N6" s="90">
        <f>'Raw Data Entered'!O64</f>
        <v>1</v>
      </c>
      <c r="O6" s="91">
        <f>'Raw Data Entered'!P64</f>
        <v>3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5.75" customHeight="1">
      <c r="A7" s="75" t="s">
        <v>37</v>
      </c>
      <c r="B7" s="88">
        <f>'Raw Data Entered'!C65</f>
        <v>0</v>
      </c>
      <c r="C7" s="89">
        <f>'Raw Data Entered'!D65</f>
        <v>0</v>
      </c>
      <c r="D7" s="88">
        <f>'Raw Data Entered'!E65</f>
        <v>0</v>
      </c>
      <c r="E7" s="89">
        <f>'Raw Data Entered'!F65</f>
        <v>1</v>
      </c>
      <c r="F7" s="88">
        <f>'Raw Data Entered'!G65</f>
        <v>0</v>
      </c>
      <c r="G7" s="88">
        <f>'Raw Data Entered'!H65</f>
        <v>0</v>
      </c>
      <c r="H7" s="89">
        <f>'Raw Data Entered'!I65</f>
        <v>0</v>
      </c>
      <c r="I7" s="88">
        <f>'Raw Data Entered'!J65</f>
        <v>0</v>
      </c>
      <c r="J7" s="89">
        <f>'Raw Data Entered'!K65</f>
        <v>0</v>
      </c>
      <c r="K7" s="88">
        <f>'Raw Data Entered'!L65</f>
        <v>0</v>
      </c>
      <c r="L7" s="88">
        <f>'Raw Data Entered'!M65</f>
        <v>0</v>
      </c>
      <c r="M7" s="88">
        <f>'Raw Data Entered'!N65</f>
        <v>0</v>
      </c>
      <c r="N7" s="90">
        <f>'Raw Data Entered'!O65</f>
        <v>0</v>
      </c>
      <c r="O7" s="91">
        <f>'Raw Data Entered'!P65</f>
        <v>1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5.75" customHeight="1">
      <c r="A8" s="75" t="s">
        <v>38</v>
      </c>
      <c r="B8" s="88">
        <f>'Raw Data Entered'!C66</f>
        <v>0</v>
      </c>
      <c r="C8" s="89">
        <f>'Raw Data Entered'!D66</f>
        <v>1</v>
      </c>
      <c r="D8" s="88">
        <f>'Raw Data Entered'!E66</f>
        <v>1</v>
      </c>
      <c r="E8" s="89">
        <f>'Raw Data Entered'!F66</f>
        <v>1</v>
      </c>
      <c r="F8" s="88">
        <f>'Raw Data Entered'!G66</f>
        <v>0</v>
      </c>
      <c r="G8" s="88">
        <f>'Raw Data Entered'!H66</f>
        <v>0</v>
      </c>
      <c r="H8" s="89">
        <f>'Raw Data Entered'!I66</f>
        <v>0</v>
      </c>
      <c r="I8" s="88">
        <f>'Raw Data Entered'!J66</f>
        <v>0</v>
      </c>
      <c r="J8" s="89">
        <f>'Raw Data Entered'!K66</f>
        <v>0</v>
      </c>
      <c r="K8" s="88">
        <f>'Raw Data Entered'!L66</f>
        <v>0</v>
      </c>
      <c r="L8" s="88">
        <f>'Raw Data Entered'!M66</f>
        <v>0</v>
      </c>
      <c r="M8" s="88">
        <f>'Raw Data Entered'!N66</f>
        <v>0</v>
      </c>
      <c r="N8" s="90">
        <f>'Raw Data Entered'!O66</f>
        <v>0</v>
      </c>
      <c r="O8" s="91">
        <f>'Raw Data Entered'!P66</f>
        <v>3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5.75" customHeight="1">
      <c r="A9" s="75" t="s">
        <v>39</v>
      </c>
      <c r="B9" s="88">
        <f>'Raw Data Entered'!C67</f>
        <v>0</v>
      </c>
      <c r="C9" s="89">
        <f>'Raw Data Entered'!D67</f>
        <v>0</v>
      </c>
      <c r="D9" s="88">
        <f>'Raw Data Entered'!E67</f>
        <v>1</v>
      </c>
      <c r="E9" s="89">
        <f>'Raw Data Entered'!F67</f>
        <v>1</v>
      </c>
      <c r="F9" s="88">
        <f>'Raw Data Entered'!G67</f>
        <v>0</v>
      </c>
      <c r="G9" s="88">
        <f>'Raw Data Entered'!H67</f>
        <v>0</v>
      </c>
      <c r="H9" s="89">
        <f>'Raw Data Entered'!I67</f>
        <v>0</v>
      </c>
      <c r="I9" s="88">
        <f>'Raw Data Entered'!J67</f>
        <v>0</v>
      </c>
      <c r="J9" s="89">
        <f>'Raw Data Entered'!K67</f>
        <v>0</v>
      </c>
      <c r="K9" s="88">
        <f>'Raw Data Entered'!L67</f>
        <v>0</v>
      </c>
      <c r="L9" s="88">
        <f>'Raw Data Entered'!M67</f>
        <v>0</v>
      </c>
      <c r="M9" s="88">
        <f>'Raw Data Entered'!N67</f>
        <v>0</v>
      </c>
      <c r="N9" s="90">
        <f>'Raw Data Entered'!O67</f>
        <v>0</v>
      </c>
      <c r="O9" s="91">
        <f>'Raw Data Entered'!P67</f>
        <v>2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15.75" customHeight="1">
      <c r="A10" s="75" t="s">
        <v>40</v>
      </c>
      <c r="B10" s="88">
        <f>'Raw Data Entered'!C68</f>
        <v>1</v>
      </c>
      <c r="C10" s="89">
        <f>'Raw Data Entered'!D68</f>
        <v>0</v>
      </c>
      <c r="D10" s="88">
        <f>'Raw Data Entered'!E68</f>
        <v>0</v>
      </c>
      <c r="E10" s="89">
        <f>'Raw Data Entered'!F68</f>
        <v>1</v>
      </c>
      <c r="F10" s="88">
        <f>'Raw Data Entered'!G68</f>
        <v>0</v>
      </c>
      <c r="G10" s="88">
        <f>'Raw Data Entered'!H68</f>
        <v>0</v>
      </c>
      <c r="H10" s="89">
        <f>'Raw Data Entered'!I68</f>
        <v>0</v>
      </c>
      <c r="I10" s="88">
        <f>'Raw Data Entered'!J68</f>
        <v>0</v>
      </c>
      <c r="J10" s="89">
        <f>'Raw Data Entered'!K68</f>
        <v>0</v>
      </c>
      <c r="K10" s="88">
        <f>'Raw Data Entered'!L68</f>
        <v>0</v>
      </c>
      <c r="L10" s="88">
        <f>'Raw Data Entered'!M68</f>
        <v>0</v>
      </c>
      <c r="M10" s="88">
        <f>'Raw Data Entered'!N68</f>
        <v>0</v>
      </c>
      <c r="N10" s="90">
        <f>'Raw Data Entered'!O68</f>
        <v>0</v>
      </c>
      <c r="O10" s="91">
        <f>'Raw Data Entered'!P68</f>
        <v>2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>
      <c r="A11" s="75" t="s">
        <v>41</v>
      </c>
      <c r="B11" s="88">
        <f>'Raw Data Entered'!C69</f>
        <v>0</v>
      </c>
      <c r="C11" s="89">
        <f>'Raw Data Entered'!D69</f>
        <v>0</v>
      </c>
      <c r="D11" s="88">
        <f>'Raw Data Entered'!E69</f>
        <v>0</v>
      </c>
      <c r="E11" s="89">
        <f>'Raw Data Entered'!F69</f>
        <v>0</v>
      </c>
      <c r="F11" s="88">
        <f>'Raw Data Entered'!G69</f>
        <v>0</v>
      </c>
      <c r="G11" s="88">
        <f>'Raw Data Entered'!H69</f>
        <v>0</v>
      </c>
      <c r="H11" s="89">
        <f>'Raw Data Entered'!I69</f>
        <v>0</v>
      </c>
      <c r="I11" s="88">
        <f>'Raw Data Entered'!J69</f>
        <v>0</v>
      </c>
      <c r="J11" s="89">
        <f>'Raw Data Entered'!K69</f>
        <v>0</v>
      </c>
      <c r="K11" s="88">
        <f>'Raw Data Entered'!L69</f>
        <v>0</v>
      </c>
      <c r="L11" s="88">
        <f>'Raw Data Entered'!M69</f>
        <v>0</v>
      </c>
      <c r="M11" s="88">
        <f>'Raw Data Entered'!N69</f>
        <v>0</v>
      </c>
      <c r="N11" s="90">
        <f>'Raw Data Entered'!O69</f>
        <v>0</v>
      </c>
      <c r="O11" s="91">
        <f>'Raw Data Entered'!P69</f>
        <v>0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5.75" customHeight="1">
      <c r="A12" s="75" t="s">
        <v>42</v>
      </c>
      <c r="B12" s="88">
        <f>'Raw Data Entered'!C70</f>
        <v>0</v>
      </c>
      <c r="C12" s="89">
        <f>'Raw Data Entered'!D70</f>
        <v>0</v>
      </c>
      <c r="D12" s="88">
        <f>'Raw Data Entered'!E70</f>
        <v>0</v>
      </c>
      <c r="E12" s="89">
        <f>'Raw Data Entered'!F70</f>
        <v>0</v>
      </c>
      <c r="F12" s="88">
        <f>'Raw Data Entered'!G70</f>
        <v>0</v>
      </c>
      <c r="G12" s="88">
        <f>'Raw Data Entered'!H70</f>
        <v>0</v>
      </c>
      <c r="H12" s="89">
        <f>'Raw Data Entered'!I70</f>
        <v>0</v>
      </c>
      <c r="I12" s="88">
        <f>'Raw Data Entered'!J70</f>
        <v>0</v>
      </c>
      <c r="J12" s="89">
        <f>'Raw Data Entered'!K70</f>
        <v>0</v>
      </c>
      <c r="K12" s="88">
        <f>'Raw Data Entered'!L70</f>
        <v>0</v>
      </c>
      <c r="L12" s="88">
        <f>'Raw Data Entered'!M70</f>
        <v>0</v>
      </c>
      <c r="M12" s="88">
        <f>'Raw Data Entered'!N70</f>
        <v>0</v>
      </c>
      <c r="N12" s="90">
        <f>'Raw Data Entered'!O70</f>
        <v>0</v>
      </c>
      <c r="O12" s="91">
        <f>'Raw Data Entered'!P70</f>
        <v>0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>
      <c r="A13" s="75" t="s">
        <v>43</v>
      </c>
      <c r="B13" s="88">
        <f>'Raw Data Entered'!C71</f>
        <v>0</v>
      </c>
      <c r="C13" s="89">
        <f>'Raw Data Entered'!D71</f>
        <v>0</v>
      </c>
      <c r="D13" s="88">
        <f>'Raw Data Entered'!E71</f>
        <v>0</v>
      </c>
      <c r="E13" s="89">
        <f>'Raw Data Entered'!F71</f>
        <v>0</v>
      </c>
      <c r="F13" s="88">
        <f>'Raw Data Entered'!G71</f>
        <v>0</v>
      </c>
      <c r="G13" s="88">
        <f>'Raw Data Entered'!H71</f>
        <v>0</v>
      </c>
      <c r="H13" s="89">
        <f>'Raw Data Entered'!I71</f>
        <v>0</v>
      </c>
      <c r="I13" s="88">
        <f>'Raw Data Entered'!J71</f>
        <v>0</v>
      </c>
      <c r="J13" s="89">
        <f>'Raw Data Entered'!K71</f>
        <v>0</v>
      </c>
      <c r="K13" s="88">
        <f>'Raw Data Entered'!L71</f>
        <v>0</v>
      </c>
      <c r="L13" s="88">
        <f>'Raw Data Entered'!M71</f>
        <v>0</v>
      </c>
      <c r="M13" s="88">
        <f>'Raw Data Entered'!N71</f>
        <v>0</v>
      </c>
      <c r="N13" s="90">
        <f>'Raw Data Entered'!O71</f>
        <v>0</v>
      </c>
      <c r="O13" s="91">
        <f>'Raw Data Entered'!P71</f>
        <v>0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>
      <c r="A14" s="82" t="s">
        <v>44</v>
      </c>
      <c r="B14" s="92">
        <f t="shared" ref="B14:O14" si="1">SUM(B2:B13)</f>
        <v>3</v>
      </c>
      <c r="C14" s="92">
        <f t="shared" si="1"/>
        <v>3</v>
      </c>
      <c r="D14" s="92">
        <f t="shared" si="1"/>
        <v>2</v>
      </c>
      <c r="E14" s="92">
        <f t="shared" si="1"/>
        <v>6</v>
      </c>
      <c r="F14" s="92">
        <f t="shared" si="1"/>
        <v>2</v>
      </c>
      <c r="G14" s="92">
        <f t="shared" si="1"/>
        <v>0</v>
      </c>
      <c r="H14" s="92">
        <f t="shared" si="1"/>
        <v>0</v>
      </c>
      <c r="I14" s="92">
        <f t="shared" si="1"/>
        <v>0</v>
      </c>
      <c r="J14" s="92">
        <f t="shared" si="1"/>
        <v>0</v>
      </c>
      <c r="K14" s="92">
        <f t="shared" si="1"/>
        <v>0</v>
      </c>
      <c r="L14" s="92">
        <f t="shared" si="1"/>
        <v>0</v>
      </c>
      <c r="M14" s="92">
        <f t="shared" si="1"/>
        <v>1</v>
      </c>
      <c r="N14" s="92">
        <f t="shared" si="1"/>
        <v>1</v>
      </c>
      <c r="O14" s="92">
        <f t="shared" si="1"/>
        <v>18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>
      <c r="A15" s="28"/>
      <c r="B15" s="94"/>
      <c r="C15" s="94"/>
      <c r="D15" s="94"/>
      <c r="E15" s="94"/>
      <c r="F15" s="94"/>
      <c r="G15" s="94"/>
      <c r="H15" s="95"/>
      <c r="I15" s="95"/>
      <c r="J15" s="95"/>
      <c r="K15" s="95"/>
      <c r="L15" s="95"/>
      <c r="M15" s="95"/>
      <c r="N15" s="95"/>
      <c r="O15" s="95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>
      <c r="A16" s="28"/>
      <c r="B16" s="94"/>
      <c r="C16" s="94"/>
      <c r="D16" s="94"/>
      <c r="E16" s="94"/>
      <c r="F16" s="94"/>
      <c r="G16" s="94"/>
      <c r="H16" s="95"/>
      <c r="I16" s="95"/>
      <c r="J16" s="95"/>
      <c r="K16" s="95"/>
      <c r="L16" s="95"/>
      <c r="M16" s="95"/>
      <c r="N16" s="95"/>
      <c r="O16" s="95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>
      <c r="A17" s="28"/>
      <c r="B17" s="94"/>
      <c r="C17" s="94"/>
      <c r="D17" s="94"/>
      <c r="E17" s="94"/>
      <c r="F17" s="94"/>
      <c r="G17" s="94"/>
      <c r="H17" s="95"/>
      <c r="I17" s="95"/>
      <c r="J17" s="95"/>
      <c r="K17" s="95"/>
      <c r="L17" s="95"/>
      <c r="M17" s="95"/>
      <c r="N17" s="95"/>
      <c r="O17" s="95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>
      <c r="A18" s="28"/>
      <c r="B18" s="94"/>
      <c r="C18" s="94"/>
      <c r="D18" s="94"/>
      <c r="E18" s="94"/>
      <c r="F18" s="94"/>
      <c r="G18" s="94"/>
      <c r="H18" s="95"/>
      <c r="I18" s="95"/>
      <c r="J18" s="95"/>
      <c r="K18" s="95"/>
      <c r="L18" s="95"/>
      <c r="M18" s="95"/>
      <c r="N18" s="95"/>
      <c r="O18" s="95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>
      <c r="A19" s="28"/>
      <c r="B19" s="94"/>
      <c r="C19" s="94"/>
      <c r="D19" s="94"/>
      <c r="E19" s="94"/>
      <c r="F19" s="94"/>
      <c r="G19" s="94"/>
      <c r="H19" s="95"/>
      <c r="I19" s="95"/>
      <c r="J19" s="95"/>
      <c r="K19" s="95"/>
      <c r="L19" s="95"/>
      <c r="M19" s="95"/>
      <c r="N19" s="95"/>
      <c r="O19" s="95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>
      <c r="A20" s="28"/>
      <c r="B20" s="94"/>
      <c r="C20" s="94"/>
      <c r="D20" s="94"/>
      <c r="E20" s="94"/>
      <c r="F20" s="94"/>
      <c r="G20" s="94"/>
      <c r="H20" s="95"/>
      <c r="I20" s="95"/>
      <c r="J20" s="95"/>
      <c r="K20" s="95"/>
      <c r="L20" s="95"/>
      <c r="M20" s="95"/>
      <c r="N20" s="95"/>
      <c r="O20" s="95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5.75" customHeight="1">
      <c r="A21" s="28"/>
      <c r="B21" s="94"/>
      <c r="C21" s="94"/>
      <c r="D21" s="94"/>
      <c r="E21" s="94"/>
      <c r="F21" s="94"/>
      <c r="G21" s="94"/>
      <c r="H21" s="95"/>
      <c r="I21" s="95"/>
      <c r="J21" s="95"/>
      <c r="K21" s="95"/>
      <c r="L21" s="95"/>
      <c r="M21" s="95"/>
      <c r="N21" s="95"/>
      <c r="O21" s="95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5.75" customHeight="1">
      <c r="A22" s="28"/>
      <c r="B22" s="94"/>
      <c r="C22" s="94"/>
      <c r="D22" s="94"/>
      <c r="E22" s="94"/>
      <c r="F22" s="94"/>
      <c r="G22" s="94"/>
      <c r="H22" s="95"/>
      <c r="I22" s="95"/>
      <c r="J22" s="95"/>
      <c r="K22" s="95"/>
      <c r="L22" s="95"/>
      <c r="M22" s="95"/>
      <c r="N22" s="95"/>
      <c r="O22" s="95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5.75" customHeight="1">
      <c r="A23" s="28"/>
      <c r="B23" s="94"/>
      <c r="C23" s="94"/>
      <c r="D23" s="94"/>
      <c r="E23" s="94"/>
      <c r="F23" s="94"/>
      <c r="G23" s="94"/>
      <c r="H23" s="95"/>
      <c r="I23" s="95"/>
      <c r="J23" s="95"/>
      <c r="K23" s="95"/>
      <c r="L23" s="95"/>
      <c r="M23" s="95"/>
      <c r="N23" s="95"/>
      <c r="O23" s="95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5.75" customHeight="1">
      <c r="A24" s="28"/>
      <c r="B24" s="94"/>
      <c r="C24" s="94"/>
      <c r="D24" s="94"/>
      <c r="E24" s="94"/>
      <c r="F24" s="94"/>
      <c r="G24" s="94"/>
      <c r="H24" s="95"/>
      <c r="I24" s="95"/>
      <c r="J24" s="95"/>
      <c r="K24" s="95"/>
      <c r="L24" s="95"/>
      <c r="M24" s="95"/>
      <c r="N24" s="95"/>
      <c r="O24" s="95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5.75" customHeight="1">
      <c r="A25" s="28"/>
      <c r="B25" s="94"/>
      <c r="C25" s="94"/>
      <c r="D25" s="94"/>
      <c r="E25" s="94"/>
      <c r="F25" s="94"/>
      <c r="G25" s="94"/>
      <c r="H25" s="95"/>
      <c r="I25" s="95"/>
      <c r="J25" s="95"/>
      <c r="K25" s="95"/>
      <c r="L25" s="95"/>
      <c r="M25" s="95"/>
      <c r="N25" s="95"/>
      <c r="O25" s="95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5.75" customHeight="1">
      <c r="A26" s="28"/>
      <c r="B26" s="94"/>
      <c r="C26" s="94"/>
      <c r="D26" s="94"/>
      <c r="E26" s="94"/>
      <c r="F26" s="94"/>
      <c r="G26" s="94"/>
      <c r="H26" s="95"/>
      <c r="I26" s="95"/>
      <c r="J26" s="95"/>
      <c r="K26" s="95"/>
      <c r="L26" s="95"/>
      <c r="M26" s="95"/>
      <c r="N26" s="95"/>
      <c r="O26" s="95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5.75" customHeight="1">
      <c r="A27" s="28"/>
      <c r="B27" s="94"/>
      <c r="C27" s="94"/>
      <c r="D27" s="94"/>
      <c r="E27" s="94"/>
      <c r="F27" s="94"/>
      <c r="G27" s="94"/>
      <c r="H27" s="95"/>
      <c r="I27" s="95"/>
      <c r="J27" s="95"/>
      <c r="K27" s="95"/>
      <c r="L27" s="95"/>
      <c r="M27" s="95"/>
      <c r="N27" s="95"/>
      <c r="O27" s="95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5.75" customHeight="1">
      <c r="A28" s="28"/>
      <c r="B28" s="94"/>
      <c r="C28" s="94"/>
      <c r="D28" s="94"/>
      <c r="E28" s="94"/>
      <c r="F28" s="94"/>
      <c r="G28" s="94"/>
      <c r="H28" s="95"/>
      <c r="I28" s="95"/>
      <c r="J28" s="95"/>
      <c r="K28" s="95"/>
      <c r="L28" s="95"/>
      <c r="M28" s="95"/>
      <c r="N28" s="95"/>
      <c r="O28" s="95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5.75" customHeight="1">
      <c r="A29" s="28"/>
      <c r="B29" s="94"/>
      <c r="C29" s="94"/>
      <c r="D29" s="94"/>
      <c r="E29" s="94"/>
      <c r="F29" s="94"/>
      <c r="G29" s="94"/>
      <c r="H29" s="95"/>
      <c r="I29" s="95"/>
      <c r="J29" s="95"/>
      <c r="K29" s="95"/>
      <c r="L29" s="95"/>
      <c r="M29" s="95"/>
      <c r="N29" s="95"/>
      <c r="O29" s="95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5.75" customHeight="1">
      <c r="A30" s="28"/>
      <c r="B30" s="94"/>
      <c r="C30" s="94"/>
      <c r="D30" s="94"/>
      <c r="E30" s="94"/>
      <c r="F30" s="94"/>
      <c r="G30" s="94"/>
      <c r="H30" s="95"/>
      <c r="I30" s="95"/>
      <c r="J30" s="95"/>
      <c r="K30" s="95"/>
      <c r="L30" s="95"/>
      <c r="M30" s="95"/>
      <c r="N30" s="95"/>
      <c r="O30" s="95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5.75" customHeight="1">
      <c r="A31" s="28"/>
      <c r="B31" s="94"/>
      <c r="C31" s="94"/>
      <c r="D31" s="94"/>
      <c r="E31" s="94"/>
      <c r="F31" s="94"/>
      <c r="G31" s="94"/>
      <c r="H31" s="95"/>
      <c r="I31" s="95"/>
      <c r="J31" s="95"/>
      <c r="K31" s="95"/>
      <c r="L31" s="95"/>
      <c r="M31" s="95"/>
      <c r="N31" s="95"/>
      <c r="O31" s="95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5.75" customHeight="1">
      <c r="A32" s="28"/>
      <c r="B32" s="94"/>
      <c r="C32" s="94"/>
      <c r="D32" s="94"/>
      <c r="E32" s="94"/>
      <c r="F32" s="94"/>
      <c r="G32" s="94"/>
      <c r="H32" s="95"/>
      <c r="I32" s="95"/>
      <c r="J32" s="95"/>
      <c r="K32" s="95"/>
      <c r="L32" s="95"/>
      <c r="M32" s="95"/>
      <c r="N32" s="95"/>
      <c r="O32" s="95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5.75" customHeight="1">
      <c r="A33" s="28"/>
      <c r="B33" s="94"/>
      <c r="C33" s="94"/>
      <c r="D33" s="94"/>
      <c r="E33" s="94"/>
      <c r="F33" s="94"/>
      <c r="G33" s="94"/>
      <c r="H33" s="95"/>
      <c r="I33" s="95"/>
      <c r="J33" s="95"/>
      <c r="K33" s="95"/>
      <c r="L33" s="95"/>
      <c r="M33" s="95"/>
      <c r="N33" s="95"/>
      <c r="O33" s="95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5.75" customHeight="1">
      <c r="A34" s="28"/>
      <c r="B34" s="94"/>
      <c r="C34" s="94"/>
      <c r="D34" s="94"/>
      <c r="E34" s="94"/>
      <c r="F34" s="94"/>
      <c r="G34" s="94"/>
      <c r="H34" s="95"/>
      <c r="I34" s="95"/>
      <c r="J34" s="95"/>
      <c r="K34" s="95"/>
      <c r="L34" s="95"/>
      <c r="M34" s="95"/>
      <c r="N34" s="95"/>
      <c r="O34" s="95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5.75" customHeight="1">
      <c r="A35" s="28"/>
      <c r="B35" s="94"/>
      <c r="C35" s="94"/>
      <c r="D35" s="94"/>
      <c r="E35" s="94"/>
      <c r="F35" s="94"/>
      <c r="G35" s="94"/>
      <c r="H35" s="95"/>
      <c r="I35" s="95"/>
      <c r="J35" s="95"/>
      <c r="K35" s="95"/>
      <c r="L35" s="95"/>
      <c r="M35" s="95"/>
      <c r="N35" s="95"/>
      <c r="O35" s="95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5.75" customHeight="1">
      <c r="A36" s="28"/>
      <c r="B36" s="94"/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5.75" customHeight="1">
      <c r="A37" s="28"/>
      <c r="B37" s="94"/>
      <c r="C37" s="94"/>
      <c r="D37" s="94"/>
      <c r="E37" s="94"/>
      <c r="F37" s="94"/>
      <c r="G37" s="94"/>
      <c r="H37" s="95"/>
      <c r="I37" s="95"/>
      <c r="J37" s="95"/>
      <c r="K37" s="95"/>
      <c r="L37" s="95"/>
      <c r="M37" s="95"/>
      <c r="N37" s="95"/>
      <c r="O37" s="95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5.75" customHeight="1">
      <c r="A38" s="28"/>
      <c r="B38" s="94"/>
      <c r="C38" s="94"/>
      <c r="D38" s="94"/>
      <c r="E38" s="94"/>
      <c r="F38" s="94"/>
      <c r="G38" s="94"/>
      <c r="H38" s="95"/>
      <c r="I38" s="95"/>
      <c r="J38" s="95"/>
      <c r="K38" s="95"/>
      <c r="L38" s="95"/>
      <c r="M38" s="95"/>
      <c r="N38" s="95"/>
      <c r="O38" s="95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5.75" customHeight="1">
      <c r="A39" s="28"/>
      <c r="B39" s="94"/>
      <c r="C39" s="94"/>
      <c r="D39" s="94"/>
      <c r="E39" s="94"/>
      <c r="F39" s="94"/>
      <c r="G39" s="94"/>
      <c r="H39" s="95"/>
      <c r="I39" s="95"/>
      <c r="J39" s="95"/>
      <c r="K39" s="95"/>
      <c r="L39" s="95"/>
      <c r="M39" s="95"/>
      <c r="N39" s="95"/>
      <c r="O39" s="95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5.75" customHeight="1">
      <c r="A40" s="28"/>
      <c r="B40" s="94"/>
      <c r="C40" s="94"/>
      <c r="D40" s="94"/>
      <c r="E40" s="94"/>
      <c r="F40" s="94"/>
      <c r="G40" s="94"/>
      <c r="H40" s="95"/>
      <c r="I40" s="95"/>
      <c r="J40" s="95"/>
      <c r="K40" s="95"/>
      <c r="L40" s="95"/>
      <c r="M40" s="95"/>
      <c r="N40" s="95"/>
      <c r="O40" s="95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5.75" customHeight="1">
      <c r="A41" s="2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5.75" customHeight="1">
      <c r="A42" s="28"/>
      <c r="B42" s="94"/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5.75" customHeight="1">
      <c r="A43" s="28"/>
      <c r="B43" s="94"/>
      <c r="C43" s="94"/>
      <c r="D43" s="94"/>
      <c r="E43" s="94"/>
      <c r="F43" s="94"/>
      <c r="G43" s="94"/>
      <c r="H43" s="95"/>
      <c r="I43" s="95"/>
      <c r="J43" s="95"/>
      <c r="K43" s="95"/>
      <c r="L43" s="95"/>
      <c r="M43" s="95"/>
      <c r="N43" s="95"/>
      <c r="O43" s="95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5.75" customHeight="1">
      <c r="A44" s="28"/>
      <c r="B44" s="94"/>
      <c r="C44" s="94"/>
      <c r="D44" s="94"/>
      <c r="E44" s="94"/>
      <c r="F44" s="94"/>
      <c r="G44" s="94"/>
      <c r="H44" s="95"/>
      <c r="I44" s="95"/>
      <c r="J44" s="95"/>
      <c r="K44" s="95"/>
      <c r="L44" s="95"/>
      <c r="M44" s="95"/>
      <c r="N44" s="95"/>
      <c r="O44" s="95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5.75" customHeight="1">
      <c r="A45" s="28"/>
      <c r="B45" s="94"/>
      <c r="C45" s="94"/>
      <c r="D45" s="94"/>
      <c r="E45" s="94"/>
      <c r="F45" s="94"/>
      <c r="G45" s="94"/>
      <c r="H45" s="95"/>
      <c r="I45" s="95"/>
      <c r="J45" s="95"/>
      <c r="K45" s="95"/>
      <c r="L45" s="95"/>
      <c r="M45" s="95"/>
      <c r="N45" s="95"/>
      <c r="O45" s="95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5.75" customHeight="1">
      <c r="A46" s="28"/>
      <c r="B46" s="94"/>
      <c r="C46" s="94"/>
      <c r="D46" s="94"/>
      <c r="E46" s="94"/>
      <c r="F46" s="94"/>
      <c r="G46" s="94"/>
      <c r="H46" s="95"/>
      <c r="I46" s="95"/>
      <c r="J46" s="95"/>
      <c r="K46" s="95"/>
      <c r="L46" s="95"/>
      <c r="M46" s="95"/>
      <c r="N46" s="95"/>
      <c r="O46" s="95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5.75" customHeight="1">
      <c r="A47" s="2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5.75" customHeight="1">
      <c r="A48" s="28"/>
      <c r="B48" s="94"/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5.75" customHeight="1">
      <c r="A49" s="28"/>
      <c r="B49" s="94"/>
      <c r="C49" s="94"/>
      <c r="D49" s="94"/>
      <c r="E49" s="94"/>
      <c r="F49" s="94"/>
      <c r="G49" s="94"/>
      <c r="H49" s="95"/>
      <c r="I49" s="95"/>
      <c r="J49" s="95"/>
      <c r="K49" s="95"/>
      <c r="L49" s="95"/>
      <c r="M49" s="95"/>
      <c r="N49" s="95"/>
      <c r="O49" s="9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5.75" customHeight="1">
      <c r="A50" s="28"/>
      <c r="B50" s="94"/>
      <c r="C50" s="94"/>
      <c r="D50" s="94"/>
      <c r="E50" s="94"/>
      <c r="F50" s="94"/>
      <c r="G50" s="94"/>
      <c r="H50" s="95"/>
      <c r="I50" s="95"/>
      <c r="J50" s="95"/>
      <c r="K50" s="95"/>
      <c r="L50" s="95"/>
      <c r="M50" s="95"/>
      <c r="N50" s="95"/>
      <c r="O50" s="95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5.75" customHeight="1">
      <c r="A51" s="28"/>
      <c r="B51" s="94"/>
      <c r="C51" s="94"/>
      <c r="D51" s="94"/>
      <c r="E51" s="94"/>
      <c r="F51" s="94"/>
      <c r="G51" s="94"/>
      <c r="H51" s="95"/>
      <c r="I51" s="95"/>
      <c r="J51" s="95"/>
      <c r="K51" s="95"/>
      <c r="L51" s="95"/>
      <c r="M51" s="95"/>
      <c r="N51" s="95"/>
      <c r="O51" s="95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5.75" customHeight="1">
      <c r="A52" s="28"/>
      <c r="B52" s="94"/>
      <c r="C52" s="94"/>
      <c r="D52" s="94"/>
      <c r="E52" s="94"/>
      <c r="F52" s="94"/>
      <c r="G52" s="94"/>
      <c r="H52" s="95"/>
      <c r="I52" s="95"/>
      <c r="J52" s="95"/>
      <c r="K52" s="95"/>
      <c r="L52" s="95"/>
      <c r="M52" s="95"/>
      <c r="N52" s="95"/>
      <c r="O52" s="95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5.75" customHeight="1">
      <c r="A53" s="2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5.75" customHeight="1">
      <c r="A54" s="28"/>
      <c r="B54" s="94"/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5.75" customHeight="1">
      <c r="A55" s="28"/>
      <c r="B55" s="94"/>
      <c r="C55" s="94"/>
      <c r="D55" s="94"/>
      <c r="E55" s="94"/>
      <c r="F55" s="94"/>
      <c r="G55" s="94"/>
      <c r="H55" s="95"/>
      <c r="I55" s="95"/>
      <c r="J55" s="95"/>
      <c r="K55" s="95"/>
      <c r="L55" s="95"/>
      <c r="M55" s="95"/>
      <c r="N55" s="95"/>
      <c r="O55" s="95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5.75" customHeight="1">
      <c r="A56" s="28"/>
      <c r="B56" s="94"/>
      <c r="C56" s="94"/>
      <c r="D56" s="94"/>
      <c r="E56" s="94"/>
      <c r="F56" s="94"/>
      <c r="G56" s="94"/>
      <c r="H56" s="95"/>
      <c r="I56" s="95"/>
      <c r="J56" s="95"/>
      <c r="K56" s="95"/>
      <c r="L56" s="95"/>
      <c r="M56" s="95"/>
      <c r="N56" s="95"/>
      <c r="O56" s="95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5.75" customHeight="1">
      <c r="A57" s="28"/>
      <c r="B57" s="94"/>
      <c r="C57" s="94"/>
      <c r="D57" s="94"/>
      <c r="E57" s="94"/>
      <c r="F57" s="94"/>
      <c r="G57" s="94"/>
      <c r="H57" s="95"/>
      <c r="I57" s="95"/>
      <c r="J57" s="95"/>
      <c r="K57" s="95"/>
      <c r="L57" s="95"/>
      <c r="M57" s="95"/>
      <c r="N57" s="95"/>
      <c r="O57" s="95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5.75" customHeight="1">
      <c r="A58" s="28"/>
      <c r="B58" s="94"/>
      <c r="C58" s="94"/>
      <c r="D58" s="94"/>
      <c r="E58" s="94"/>
      <c r="F58" s="94"/>
      <c r="G58" s="94"/>
      <c r="H58" s="95"/>
      <c r="I58" s="95"/>
      <c r="J58" s="95"/>
      <c r="K58" s="95"/>
      <c r="L58" s="95"/>
      <c r="M58" s="95"/>
      <c r="N58" s="95"/>
      <c r="O58" s="95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5.75" customHeight="1">
      <c r="A59" s="28"/>
      <c r="B59" s="94"/>
      <c r="C59" s="94"/>
      <c r="D59" s="94"/>
      <c r="E59" s="94"/>
      <c r="F59" s="94"/>
      <c r="G59" s="94"/>
      <c r="H59" s="95"/>
      <c r="I59" s="95"/>
      <c r="J59" s="95"/>
      <c r="K59" s="95"/>
      <c r="L59" s="95"/>
      <c r="M59" s="95"/>
      <c r="N59" s="95"/>
      <c r="O59" s="95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5.75" customHeight="1">
      <c r="A60" s="28"/>
      <c r="B60" s="94"/>
      <c r="C60" s="94"/>
      <c r="D60" s="94"/>
      <c r="E60" s="94"/>
      <c r="F60" s="94"/>
      <c r="G60" s="94"/>
      <c r="H60" s="95"/>
      <c r="I60" s="95"/>
      <c r="J60" s="95"/>
      <c r="K60" s="95"/>
      <c r="L60" s="95"/>
      <c r="M60" s="95"/>
      <c r="N60" s="95"/>
      <c r="O60" s="95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5.75" customHeight="1">
      <c r="A61" s="28"/>
      <c r="B61" s="94"/>
      <c r="C61" s="94"/>
      <c r="D61" s="94"/>
      <c r="E61" s="94"/>
      <c r="F61" s="94"/>
      <c r="G61" s="94"/>
      <c r="H61" s="95"/>
      <c r="I61" s="95"/>
      <c r="J61" s="95"/>
      <c r="K61" s="95"/>
      <c r="L61" s="95"/>
      <c r="M61" s="95"/>
      <c r="N61" s="95"/>
      <c r="O61" s="95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5.75" customHeight="1">
      <c r="A62" s="28"/>
      <c r="B62" s="94"/>
      <c r="C62" s="94"/>
      <c r="D62" s="94"/>
      <c r="E62" s="94"/>
      <c r="F62" s="94"/>
      <c r="G62" s="94"/>
      <c r="H62" s="95"/>
      <c r="I62" s="95"/>
      <c r="J62" s="95"/>
      <c r="K62" s="95"/>
      <c r="L62" s="95"/>
      <c r="M62" s="95"/>
      <c r="N62" s="95"/>
      <c r="O62" s="95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5.75" customHeight="1">
      <c r="A63" s="28"/>
      <c r="B63" s="94"/>
      <c r="C63" s="94"/>
      <c r="D63" s="94"/>
      <c r="E63" s="94"/>
      <c r="F63" s="94"/>
      <c r="G63" s="94"/>
      <c r="H63" s="95"/>
      <c r="I63" s="95"/>
      <c r="J63" s="95"/>
      <c r="K63" s="95"/>
      <c r="L63" s="95"/>
      <c r="M63" s="95"/>
      <c r="N63" s="95"/>
      <c r="O63" s="95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5.75" customHeight="1">
      <c r="A64" s="28"/>
      <c r="B64" s="94"/>
      <c r="C64" s="94"/>
      <c r="D64" s="94"/>
      <c r="E64" s="94"/>
      <c r="F64" s="94"/>
      <c r="G64" s="94"/>
      <c r="H64" s="95"/>
      <c r="I64" s="95"/>
      <c r="J64" s="95"/>
      <c r="K64" s="95"/>
      <c r="L64" s="95"/>
      <c r="M64" s="95"/>
      <c r="N64" s="95"/>
      <c r="O64" s="9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5.75" customHeight="1">
      <c r="A65" s="28"/>
      <c r="B65" s="94"/>
      <c r="C65" s="94"/>
      <c r="D65" s="94"/>
      <c r="E65" s="94"/>
      <c r="F65" s="94"/>
      <c r="G65" s="94"/>
      <c r="H65" s="95"/>
      <c r="I65" s="95"/>
      <c r="J65" s="95"/>
      <c r="K65" s="95"/>
      <c r="L65" s="95"/>
      <c r="M65" s="95"/>
      <c r="N65" s="95"/>
      <c r="O65" s="95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5.75" customHeight="1">
      <c r="A66" s="28"/>
      <c r="B66" s="94"/>
      <c r="C66" s="94"/>
      <c r="D66" s="94"/>
      <c r="E66" s="94"/>
      <c r="F66" s="94"/>
      <c r="G66" s="94"/>
      <c r="H66" s="95"/>
      <c r="I66" s="95"/>
      <c r="J66" s="95"/>
      <c r="K66" s="95"/>
      <c r="L66" s="95"/>
      <c r="M66" s="95"/>
      <c r="N66" s="95"/>
      <c r="O66" s="95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5.75" customHeight="1">
      <c r="A67" s="28"/>
      <c r="B67" s="94"/>
      <c r="C67" s="94"/>
      <c r="D67" s="94"/>
      <c r="E67" s="94"/>
      <c r="F67" s="94"/>
      <c r="G67" s="94"/>
      <c r="H67" s="95"/>
      <c r="I67" s="95"/>
      <c r="J67" s="95"/>
      <c r="K67" s="95"/>
      <c r="L67" s="95"/>
      <c r="M67" s="95"/>
      <c r="N67" s="95"/>
      <c r="O67" s="95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5.75" customHeight="1">
      <c r="A68" s="28"/>
      <c r="B68" s="94"/>
      <c r="C68" s="94"/>
      <c r="D68" s="94"/>
      <c r="E68" s="94"/>
      <c r="F68" s="94"/>
      <c r="G68" s="94"/>
      <c r="H68" s="95"/>
      <c r="I68" s="95"/>
      <c r="J68" s="95"/>
      <c r="K68" s="95"/>
      <c r="L68" s="95"/>
      <c r="M68" s="95"/>
      <c r="N68" s="95"/>
      <c r="O68" s="95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5.75" customHeight="1">
      <c r="A69" s="28"/>
      <c r="B69" s="94"/>
      <c r="C69" s="94"/>
      <c r="D69" s="94"/>
      <c r="E69" s="94"/>
      <c r="F69" s="94"/>
      <c r="G69" s="94"/>
      <c r="H69" s="95"/>
      <c r="I69" s="95"/>
      <c r="J69" s="95"/>
      <c r="K69" s="95"/>
      <c r="L69" s="95"/>
      <c r="M69" s="95"/>
      <c r="N69" s="95"/>
      <c r="O69" s="95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5.75" customHeight="1">
      <c r="A70" s="28"/>
      <c r="B70" s="94"/>
      <c r="C70" s="94"/>
      <c r="D70" s="94"/>
      <c r="E70" s="94"/>
      <c r="F70" s="94"/>
      <c r="G70" s="94"/>
      <c r="H70" s="95"/>
      <c r="I70" s="95"/>
      <c r="J70" s="95"/>
      <c r="K70" s="95"/>
      <c r="L70" s="95"/>
      <c r="M70" s="95"/>
      <c r="N70" s="95"/>
      <c r="O70" s="95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5.75" customHeight="1">
      <c r="A71" s="28"/>
      <c r="B71" s="94"/>
      <c r="C71" s="94"/>
      <c r="D71" s="94"/>
      <c r="E71" s="94"/>
      <c r="F71" s="94"/>
      <c r="G71" s="94"/>
      <c r="H71" s="95"/>
      <c r="I71" s="95"/>
      <c r="J71" s="95"/>
      <c r="K71" s="95"/>
      <c r="L71" s="95"/>
      <c r="M71" s="95"/>
      <c r="N71" s="95"/>
      <c r="O71" s="95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28"/>
      <c r="B72" s="94"/>
      <c r="C72" s="94"/>
      <c r="D72" s="94"/>
      <c r="E72" s="94"/>
      <c r="F72" s="94"/>
      <c r="G72" s="94"/>
      <c r="H72" s="95"/>
      <c r="I72" s="95"/>
      <c r="J72" s="95"/>
      <c r="K72" s="95"/>
      <c r="L72" s="95"/>
      <c r="M72" s="95"/>
      <c r="N72" s="95"/>
      <c r="O72" s="95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5.75" customHeight="1">
      <c r="A73" s="28"/>
      <c r="B73" s="94"/>
      <c r="C73" s="94"/>
      <c r="D73" s="94"/>
      <c r="E73" s="94"/>
      <c r="F73" s="94"/>
      <c r="G73" s="94"/>
      <c r="H73" s="95"/>
      <c r="I73" s="95"/>
      <c r="J73" s="95"/>
      <c r="K73" s="95"/>
      <c r="L73" s="95"/>
      <c r="M73" s="95"/>
      <c r="N73" s="95"/>
      <c r="O73" s="95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28"/>
      <c r="B74" s="94"/>
      <c r="C74" s="94"/>
      <c r="D74" s="94"/>
      <c r="E74" s="94"/>
      <c r="F74" s="94"/>
      <c r="G74" s="94"/>
      <c r="H74" s="95"/>
      <c r="I74" s="95"/>
      <c r="J74" s="95"/>
      <c r="K74" s="95"/>
      <c r="L74" s="95"/>
      <c r="M74" s="95"/>
      <c r="N74" s="95"/>
      <c r="O74" s="95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5.75" customHeight="1">
      <c r="A75" s="28"/>
      <c r="B75" s="94"/>
      <c r="C75" s="94"/>
      <c r="D75" s="94"/>
      <c r="E75" s="94"/>
      <c r="F75" s="94"/>
      <c r="G75" s="94"/>
      <c r="H75" s="95"/>
      <c r="I75" s="95"/>
      <c r="J75" s="95"/>
      <c r="K75" s="95"/>
      <c r="L75" s="95"/>
      <c r="M75" s="95"/>
      <c r="N75" s="95"/>
      <c r="O75" s="95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5.75" customHeight="1">
      <c r="A76" s="28"/>
      <c r="B76" s="94"/>
      <c r="C76" s="94"/>
      <c r="D76" s="94"/>
      <c r="E76" s="94"/>
      <c r="F76" s="94"/>
      <c r="G76" s="94"/>
      <c r="H76" s="95"/>
      <c r="I76" s="95"/>
      <c r="J76" s="95"/>
      <c r="K76" s="95"/>
      <c r="L76" s="95"/>
      <c r="M76" s="95"/>
      <c r="N76" s="95"/>
      <c r="O76" s="95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5.75" customHeight="1">
      <c r="A77" s="28"/>
      <c r="B77" s="94"/>
      <c r="C77" s="94"/>
      <c r="D77" s="94"/>
      <c r="E77" s="94"/>
      <c r="F77" s="94"/>
      <c r="G77" s="94"/>
      <c r="H77" s="95"/>
      <c r="I77" s="95"/>
      <c r="J77" s="95"/>
      <c r="K77" s="95"/>
      <c r="L77" s="95"/>
      <c r="M77" s="95"/>
      <c r="N77" s="95"/>
      <c r="O77" s="95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5.75" customHeight="1">
      <c r="A78" s="28"/>
      <c r="B78" s="94"/>
      <c r="C78" s="94"/>
      <c r="D78" s="94"/>
      <c r="E78" s="94"/>
      <c r="F78" s="94"/>
      <c r="G78" s="94"/>
      <c r="H78" s="95"/>
      <c r="I78" s="95"/>
      <c r="J78" s="95"/>
      <c r="K78" s="95"/>
      <c r="L78" s="95"/>
      <c r="M78" s="95"/>
      <c r="N78" s="95"/>
      <c r="O78" s="95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5.75" customHeight="1">
      <c r="A79" s="28"/>
      <c r="B79" s="94"/>
      <c r="C79" s="94"/>
      <c r="D79" s="94"/>
      <c r="E79" s="94"/>
      <c r="F79" s="94"/>
      <c r="G79" s="94"/>
      <c r="H79" s="95"/>
      <c r="I79" s="95"/>
      <c r="J79" s="95"/>
      <c r="K79" s="95"/>
      <c r="L79" s="95"/>
      <c r="M79" s="95"/>
      <c r="N79" s="95"/>
      <c r="O79" s="95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5.75" customHeight="1">
      <c r="A80" s="28"/>
      <c r="B80" s="94"/>
      <c r="C80" s="94"/>
      <c r="D80" s="94"/>
      <c r="E80" s="94"/>
      <c r="F80" s="94"/>
      <c r="G80" s="94"/>
      <c r="H80" s="95"/>
      <c r="I80" s="95"/>
      <c r="J80" s="95"/>
      <c r="K80" s="95"/>
      <c r="L80" s="95"/>
      <c r="M80" s="95"/>
      <c r="N80" s="95"/>
      <c r="O80" s="95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5.75" customHeight="1">
      <c r="A81" s="28"/>
      <c r="B81" s="94"/>
      <c r="C81" s="94"/>
      <c r="D81" s="94"/>
      <c r="E81" s="94"/>
      <c r="F81" s="94"/>
      <c r="G81" s="94"/>
      <c r="H81" s="95"/>
      <c r="I81" s="95"/>
      <c r="J81" s="95"/>
      <c r="K81" s="95"/>
      <c r="L81" s="95"/>
      <c r="M81" s="95"/>
      <c r="N81" s="95"/>
      <c r="O81" s="95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5.75" customHeight="1">
      <c r="A82" s="28"/>
      <c r="B82" s="94"/>
      <c r="C82" s="94"/>
      <c r="D82" s="94"/>
      <c r="E82" s="94"/>
      <c r="F82" s="94"/>
      <c r="G82" s="94"/>
      <c r="H82" s="95"/>
      <c r="I82" s="95"/>
      <c r="J82" s="95"/>
      <c r="K82" s="95"/>
      <c r="L82" s="95"/>
      <c r="M82" s="95"/>
      <c r="N82" s="95"/>
      <c r="O82" s="9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5.75" customHeight="1">
      <c r="A83" s="28"/>
      <c r="B83" s="94"/>
      <c r="C83" s="94"/>
      <c r="D83" s="94"/>
      <c r="E83" s="94"/>
      <c r="F83" s="94"/>
      <c r="G83" s="94"/>
      <c r="H83" s="95"/>
      <c r="I83" s="95"/>
      <c r="J83" s="95"/>
      <c r="K83" s="95"/>
      <c r="L83" s="95"/>
      <c r="M83" s="95"/>
      <c r="N83" s="95"/>
      <c r="O83" s="95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5.75" customHeight="1">
      <c r="A84" s="28"/>
      <c r="B84" s="94"/>
      <c r="C84" s="94"/>
      <c r="D84" s="94"/>
      <c r="E84" s="94"/>
      <c r="F84" s="94"/>
      <c r="G84" s="94"/>
      <c r="H84" s="95"/>
      <c r="I84" s="95"/>
      <c r="J84" s="95"/>
      <c r="K84" s="95"/>
      <c r="L84" s="95"/>
      <c r="M84" s="95"/>
      <c r="N84" s="95"/>
      <c r="O84" s="95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5.75" customHeight="1">
      <c r="A85" s="28"/>
      <c r="B85" s="94"/>
      <c r="C85" s="94"/>
      <c r="D85" s="94"/>
      <c r="E85" s="94"/>
      <c r="F85" s="94"/>
      <c r="G85" s="94"/>
      <c r="H85" s="95"/>
      <c r="I85" s="95"/>
      <c r="J85" s="95"/>
      <c r="K85" s="95"/>
      <c r="L85" s="95"/>
      <c r="M85" s="95"/>
      <c r="N85" s="95"/>
      <c r="O85" s="95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5.75" customHeight="1">
      <c r="A86" s="28"/>
      <c r="B86" s="94"/>
      <c r="C86" s="94"/>
      <c r="D86" s="94"/>
      <c r="E86" s="94"/>
      <c r="F86" s="94"/>
      <c r="G86" s="94"/>
      <c r="H86" s="95"/>
      <c r="I86" s="95"/>
      <c r="J86" s="95"/>
      <c r="K86" s="95"/>
      <c r="L86" s="95"/>
      <c r="M86" s="95"/>
      <c r="N86" s="95"/>
      <c r="O86" s="95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5.75" customHeight="1">
      <c r="A87" s="28"/>
      <c r="B87" s="94"/>
      <c r="C87" s="94"/>
      <c r="D87" s="94"/>
      <c r="E87" s="94"/>
      <c r="F87" s="94"/>
      <c r="G87" s="94"/>
      <c r="H87" s="95"/>
      <c r="I87" s="95"/>
      <c r="J87" s="95"/>
      <c r="K87" s="95"/>
      <c r="L87" s="95"/>
      <c r="M87" s="95"/>
      <c r="N87" s="95"/>
      <c r="O87" s="95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5.75" customHeight="1">
      <c r="A88" s="28"/>
      <c r="B88" s="94"/>
      <c r="C88" s="94"/>
      <c r="D88" s="94"/>
      <c r="E88" s="94"/>
      <c r="F88" s="94"/>
      <c r="G88" s="94"/>
      <c r="H88" s="95"/>
      <c r="I88" s="95"/>
      <c r="J88" s="95"/>
      <c r="K88" s="95"/>
      <c r="L88" s="95"/>
      <c r="M88" s="95"/>
      <c r="N88" s="95"/>
      <c r="O88" s="95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5.75" customHeight="1">
      <c r="A89" s="28"/>
      <c r="B89" s="94"/>
      <c r="C89" s="94"/>
      <c r="D89" s="94"/>
      <c r="E89" s="94"/>
      <c r="F89" s="94"/>
      <c r="G89" s="94"/>
      <c r="H89" s="95"/>
      <c r="I89" s="95"/>
      <c r="J89" s="95"/>
      <c r="K89" s="95"/>
      <c r="L89" s="95"/>
      <c r="M89" s="95"/>
      <c r="N89" s="95"/>
      <c r="O89" s="9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5.75" customHeight="1">
      <c r="A90" s="28"/>
      <c r="B90" s="94"/>
      <c r="C90" s="94"/>
      <c r="D90" s="94"/>
      <c r="E90" s="94"/>
      <c r="F90" s="94"/>
      <c r="G90" s="94"/>
      <c r="H90" s="95"/>
      <c r="I90" s="95"/>
      <c r="J90" s="95"/>
      <c r="K90" s="95"/>
      <c r="L90" s="95"/>
      <c r="M90" s="95"/>
      <c r="N90" s="95"/>
      <c r="O90" s="95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5.75" customHeight="1">
      <c r="A91" s="28"/>
      <c r="B91" s="94"/>
      <c r="C91" s="94"/>
      <c r="D91" s="94"/>
      <c r="E91" s="94"/>
      <c r="F91" s="94"/>
      <c r="G91" s="94"/>
      <c r="H91" s="95"/>
      <c r="I91" s="95"/>
      <c r="J91" s="95"/>
      <c r="K91" s="95"/>
      <c r="L91" s="95"/>
      <c r="M91" s="95"/>
      <c r="N91" s="95"/>
      <c r="O91" s="95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5.75" customHeight="1">
      <c r="A92" s="28"/>
      <c r="B92" s="94"/>
      <c r="C92" s="94"/>
      <c r="D92" s="94"/>
      <c r="E92" s="94"/>
      <c r="F92" s="94"/>
      <c r="G92" s="94"/>
      <c r="H92" s="95"/>
      <c r="I92" s="95"/>
      <c r="J92" s="95"/>
      <c r="K92" s="95"/>
      <c r="L92" s="95"/>
      <c r="M92" s="95"/>
      <c r="N92" s="95"/>
      <c r="O92" s="95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5.75" customHeight="1">
      <c r="A93" s="28"/>
      <c r="B93" s="94"/>
      <c r="C93" s="94"/>
      <c r="D93" s="94"/>
      <c r="E93" s="94"/>
      <c r="F93" s="94"/>
      <c r="G93" s="94"/>
      <c r="H93" s="95"/>
      <c r="I93" s="95"/>
      <c r="J93" s="95"/>
      <c r="K93" s="95"/>
      <c r="L93" s="95"/>
      <c r="M93" s="95"/>
      <c r="N93" s="95"/>
      <c r="O93" s="95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5.75" customHeight="1">
      <c r="A94" s="28"/>
      <c r="B94" s="94"/>
      <c r="C94" s="94"/>
      <c r="D94" s="94"/>
      <c r="E94" s="94"/>
      <c r="F94" s="94"/>
      <c r="G94" s="94"/>
      <c r="H94" s="95"/>
      <c r="I94" s="95"/>
      <c r="J94" s="95"/>
      <c r="K94" s="95"/>
      <c r="L94" s="95"/>
      <c r="M94" s="95"/>
      <c r="N94" s="95"/>
      <c r="O94" s="95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5.75" customHeight="1">
      <c r="A95" s="28"/>
      <c r="B95" s="94"/>
      <c r="C95" s="94"/>
      <c r="D95" s="94"/>
      <c r="E95" s="94"/>
      <c r="F95" s="94"/>
      <c r="G95" s="94"/>
      <c r="H95" s="95"/>
      <c r="I95" s="95"/>
      <c r="J95" s="95"/>
      <c r="K95" s="95"/>
      <c r="L95" s="95"/>
      <c r="M95" s="95"/>
      <c r="N95" s="95"/>
      <c r="O95" s="95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5.75" customHeight="1">
      <c r="A96" s="28"/>
      <c r="B96" s="94"/>
      <c r="C96" s="94"/>
      <c r="D96" s="94"/>
      <c r="E96" s="94"/>
      <c r="F96" s="94"/>
      <c r="G96" s="94"/>
      <c r="H96" s="95"/>
      <c r="I96" s="95"/>
      <c r="J96" s="95"/>
      <c r="K96" s="95"/>
      <c r="L96" s="95"/>
      <c r="M96" s="95"/>
      <c r="N96" s="95"/>
      <c r="O96" s="95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5.75" customHeight="1">
      <c r="A97" s="28"/>
      <c r="B97" s="94"/>
      <c r="C97" s="94"/>
      <c r="D97" s="94"/>
      <c r="E97" s="94"/>
      <c r="F97" s="94"/>
      <c r="G97" s="94"/>
      <c r="H97" s="95"/>
      <c r="I97" s="95"/>
      <c r="J97" s="95"/>
      <c r="K97" s="95"/>
      <c r="L97" s="95"/>
      <c r="M97" s="95"/>
      <c r="N97" s="95"/>
      <c r="O97" s="95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5.75" customHeight="1">
      <c r="A98" s="28"/>
      <c r="B98" s="94"/>
      <c r="C98" s="94"/>
      <c r="D98" s="94"/>
      <c r="E98" s="94"/>
      <c r="F98" s="94"/>
      <c r="G98" s="94"/>
      <c r="H98" s="95"/>
      <c r="I98" s="95"/>
      <c r="J98" s="95"/>
      <c r="K98" s="95"/>
      <c r="L98" s="95"/>
      <c r="M98" s="95"/>
      <c r="N98" s="95"/>
      <c r="O98" s="95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5.75" customHeight="1">
      <c r="A99" s="28"/>
      <c r="B99" s="94"/>
      <c r="C99" s="94"/>
      <c r="D99" s="94"/>
      <c r="E99" s="94"/>
      <c r="F99" s="94"/>
      <c r="G99" s="94"/>
      <c r="H99" s="95"/>
      <c r="I99" s="95"/>
      <c r="J99" s="95"/>
      <c r="K99" s="95"/>
      <c r="L99" s="95"/>
      <c r="M99" s="95"/>
      <c r="N99" s="95"/>
      <c r="O99" s="95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5.75" customHeight="1">
      <c r="A100" s="28"/>
      <c r="B100" s="94"/>
      <c r="C100" s="94"/>
      <c r="D100" s="94"/>
      <c r="E100" s="94"/>
      <c r="F100" s="94"/>
      <c r="G100" s="94"/>
      <c r="H100" s="95"/>
      <c r="I100" s="95"/>
      <c r="J100" s="95"/>
      <c r="K100" s="95"/>
      <c r="L100" s="95"/>
      <c r="M100" s="95"/>
      <c r="N100" s="95"/>
      <c r="O100" s="95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5.75" customHeight="1">
      <c r="A101" s="28"/>
      <c r="B101" s="94"/>
      <c r="C101" s="94"/>
      <c r="D101" s="94"/>
      <c r="E101" s="94"/>
      <c r="F101" s="94"/>
      <c r="G101" s="94"/>
      <c r="H101" s="95"/>
      <c r="I101" s="95"/>
      <c r="J101" s="95"/>
      <c r="K101" s="95"/>
      <c r="L101" s="95"/>
      <c r="M101" s="95"/>
      <c r="N101" s="95"/>
      <c r="O101" s="95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5.75" customHeight="1">
      <c r="A102" s="28"/>
      <c r="B102" s="94"/>
      <c r="C102" s="94"/>
      <c r="D102" s="94"/>
      <c r="E102" s="94"/>
      <c r="F102" s="94"/>
      <c r="G102" s="94"/>
      <c r="H102" s="95"/>
      <c r="I102" s="95"/>
      <c r="J102" s="95"/>
      <c r="K102" s="95"/>
      <c r="L102" s="95"/>
      <c r="M102" s="95"/>
      <c r="N102" s="95"/>
      <c r="O102" s="95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5.75" customHeight="1">
      <c r="A103" s="28"/>
      <c r="B103" s="94"/>
      <c r="C103" s="94"/>
      <c r="D103" s="94"/>
      <c r="E103" s="94"/>
      <c r="F103" s="94"/>
      <c r="G103" s="94"/>
      <c r="H103" s="95"/>
      <c r="I103" s="95"/>
      <c r="J103" s="95"/>
      <c r="K103" s="95"/>
      <c r="L103" s="95"/>
      <c r="M103" s="95"/>
      <c r="N103" s="95"/>
      <c r="O103" s="95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5.75" customHeight="1">
      <c r="A104" s="28"/>
      <c r="B104" s="94"/>
      <c r="C104" s="94"/>
      <c r="D104" s="94"/>
      <c r="E104" s="94"/>
      <c r="F104" s="94"/>
      <c r="G104" s="94"/>
      <c r="H104" s="95"/>
      <c r="I104" s="95"/>
      <c r="J104" s="95"/>
      <c r="K104" s="95"/>
      <c r="L104" s="95"/>
      <c r="M104" s="95"/>
      <c r="N104" s="95"/>
      <c r="O104" s="95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5.75" customHeight="1">
      <c r="A105" s="28"/>
      <c r="B105" s="94"/>
      <c r="C105" s="94"/>
      <c r="D105" s="94"/>
      <c r="E105" s="94"/>
      <c r="F105" s="94"/>
      <c r="G105" s="94"/>
      <c r="H105" s="95"/>
      <c r="I105" s="95"/>
      <c r="J105" s="95"/>
      <c r="K105" s="95"/>
      <c r="L105" s="95"/>
      <c r="M105" s="95"/>
      <c r="N105" s="95"/>
      <c r="O105" s="95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5.75" customHeight="1">
      <c r="A106" s="28"/>
      <c r="B106" s="94"/>
      <c r="C106" s="94"/>
      <c r="D106" s="94"/>
      <c r="E106" s="94"/>
      <c r="F106" s="94"/>
      <c r="G106" s="94"/>
      <c r="H106" s="95"/>
      <c r="I106" s="95"/>
      <c r="J106" s="95"/>
      <c r="K106" s="95"/>
      <c r="L106" s="95"/>
      <c r="M106" s="95"/>
      <c r="N106" s="95"/>
      <c r="O106" s="95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5.75" customHeight="1">
      <c r="A107" s="28"/>
      <c r="B107" s="94"/>
      <c r="C107" s="94"/>
      <c r="D107" s="94"/>
      <c r="E107" s="94"/>
      <c r="F107" s="94"/>
      <c r="G107" s="94"/>
      <c r="H107" s="95"/>
      <c r="I107" s="95"/>
      <c r="J107" s="95"/>
      <c r="K107" s="95"/>
      <c r="L107" s="95"/>
      <c r="M107" s="95"/>
      <c r="N107" s="95"/>
      <c r="O107" s="95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5.75" customHeight="1">
      <c r="A108" s="28"/>
      <c r="B108" s="94"/>
      <c r="C108" s="94"/>
      <c r="D108" s="94"/>
      <c r="E108" s="94"/>
      <c r="F108" s="94"/>
      <c r="G108" s="94"/>
      <c r="H108" s="95"/>
      <c r="I108" s="95"/>
      <c r="J108" s="95"/>
      <c r="K108" s="95"/>
      <c r="L108" s="95"/>
      <c r="M108" s="95"/>
      <c r="N108" s="95"/>
      <c r="O108" s="95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5.75" customHeight="1">
      <c r="A109" s="28"/>
      <c r="B109" s="94"/>
      <c r="C109" s="94"/>
      <c r="D109" s="94"/>
      <c r="E109" s="94"/>
      <c r="F109" s="94"/>
      <c r="G109" s="94"/>
      <c r="H109" s="95"/>
      <c r="I109" s="95"/>
      <c r="J109" s="95"/>
      <c r="K109" s="95"/>
      <c r="L109" s="95"/>
      <c r="M109" s="95"/>
      <c r="N109" s="95"/>
      <c r="O109" s="95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5.75" customHeight="1">
      <c r="A110" s="28"/>
      <c r="B110" s="94"/>
      <c r="C110" s="94"/>
      <c r="D110" s="94"/>
      <c r="E110" s="94"/>
      <c r="F110" s="94"/>
      <c r="G110" s="94"/>
      <c r="H110" s="95"/>
      <c r="I110" s="95"/>
      <c r="J110" s="95"/>
      <c r="K110" s="95"/>
      <c r="L110" s="95"/>
      <c r="M110" s="95"/>
      <c r="N110" s="95"/>
      <c r="O110" s="95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5.75" customHeight="1">
      <c r="A111" s="28"/>
      <c r="B111" s="94"/>
      <c r="C111" s="94"/>
      <c r="D111" s="94"/>
      <c r="E111" s="94"/>
      <c r="F111" s="94"/>
      <c r="G111" s="94"/>
      <c r="H111" s="95"/>
      <c r="I111" s="95"/>
      <c r="J111" s="95"/>
      <c r="K111" s="95"/>
      <c r="L111" s="95"/>
      <c r="M111" s="95"/>
      <c r="N111" s="95"/>
      <c r="O111" s="95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5.75" customHeight="1">
      <c r="A112" s="28"/>
      <c r="B112" s="94"/>
      <c r="C112" s="94"/>
      <c r="D112" s="94"/>
      <c r="E112" s="94"/>
      <c r="F112" s="94"/>
      <c r="G112" s="94"/>
      <c r="H112" s="95"/>
      <c r="I112" s="95"/>
      <c r="J112" s="95"/>
      <c r="K112" s="95"/>
      <c r="L112" s="95"/>
      <c r="M112" s="95"/>
      <c r="N112" s="95"/>
      <c r="O112" s="95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5.75" customHeight="1">
      <c r="A113" s="28"/>
      <c r="B113" s="94"/>
      <c r="C113" s="94"/>
      <c r="D113" s="94"/>
      <c r="E113" s="94"/>
      <c r="F113" s="94"/>
      <c r="G113" s="94"/>
      <c r="H113" s="95"/>
      <c r="I113" s="95"/>
      <c r="J113" s="95"/>
      <c r="K113" s="95"/>
      <c r="L113" s="95"/>
      <c r="M113" s="95"/>
      <c r="N113" s="95"/>
      <c r="O113" s="95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5.75" customHeight="1">
      <c r="A114" s="28"/>
      <c r="B114" s="94"/>
      <c r="C114" s="94"/>
      <c r="D114" s="94"/>
      <c r="E114" s="94"/>
      <c r="F114" s="94"/>
      <c r="G114" s="94"/>
      <c r="H114" s="95"/>
      <c r="I114" s="95"/>
      <c r="J114" s="95"/>
      <c r="K114" s="95"/>
      <c r="L114" s="95"/>
      <c r="M114" s="95"/>
      <c r="N114" s="95"/>
      <c r="O114" s="95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5.75" customHeight="1">
      <c r="A115" s="28"/>
      <c r="B115" s="94"/>
      <c r="C115" s="94"/>
      <c r="D115" s="94"/>
      <c r="E115" s="94"/>
      <c r="F115" s="94"/>
      <c r="G115" s="94"/>
      <c r="H115" s="95"/>
      <c r="I115" s="95"/>
      <c r="J115" s="95"/>
      <c r="K115" s="95"/>
      <c r="L115" s="95"/>
      <c r="M115" s="95"/>
      <c r="N115" s="95"/>
      <c r="O115" s="95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5.75" customHeight="1">
      <c r="A116" s="28"/>
      <c r="B116" s="94"/>
      <c r="C116" s="94"/>
      <c r="D116" s="94"/>
      <c r="E116" s="94"/>
      <c r="F116" s="94"/>
      <c r="G116" s="94"/>
      <c r="H116" s="95"/>
      <c r="I116" s="95"/>
      <c r="J116" s="95"/>
      <c r="K116" s="95"/>
      <c r="L116" s="95"/>
      <c r="M116" s="95"/>
      <c r="N116" s="95"/>
      <c r="O116" s="95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5.75" customHeight="1">
      <c r="A117" s="28"/>
      <c r="B117" s="94"/>
      <c r="C117" s="94"/>
      <c r="D117" s="94"/>
      <c r="E117" s="94"/>
      <c r="F117" s="94"/>
      <c r="G117" s="94"/>
      <c r="H117" s="95"/>
      <c r="I117" s="95"/>
      <c r="J117" s="95"/>
      <c r="K117" s="95"/>
      <c r="L117" s="95"/>
      <c r="M117" s="95"/>
      <c r="N117" s="95"/>
      <c r="O117" s="95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5.75" customHeight="1">
      <c r="A118" s="28"/>
      <c r="B118" s="94"/>
      <c r="C118" s="94"/>
      <c r="D118" s="94"/>
      <c r="E118" s="94"/>
      <c r="F118" s="94"/>
      <c r="G118" s="94"/>
      <c r="H118" s="95"/>
      <c r="I118" s="95"/>
      <c r="J118" s="95"/>
      <c r="K118" s="95"/>
      <c r="L118" s="95"/>
      <c r="M118" s="95"/>
      <c r="N118" s="95"/>
      <c r="O118" s="95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5.75" customHeight="1">
      <c r="A119" s="28"/>
      <c r="B119" s="94"/>
      <c r="C119" s="94"/>
      <c r="D119" s="94"/>
      <c r="E119" s="94"/>
      <c r="F119" s="94"/>
      <c r="G119" s="94"/>
      <c r="H119" s="95"/>
      <c r="I119" s="95"/>
      <c r="J119" s="95"/>
      <c r="K119" s="95"/>
      <c r="L119" s="95"/>
      <c r="M119" s="95"/>
      <c r="N119" s="95"/>
      <c r="O119" s="95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5.75" customHeight="1">
      <c r="A120" s="28"/>
      <c r="B120" s="94"/>
      <c r="C120" s="94"/>
      <c r="D120" s="94"/>
      <c r="E120" s="94"/>
      <c r="F120" s="94"/>
      <c r="G120" s="94"/>
      <c r="H120" s="95"/>
      <c r="I120" s="95"/>
      <c r="J120" s="95"/>
      <c r="K120" s="95"/>
      <c r="L120" s="95"/>
      <c r="M120" s="95"/>
      <c r="N120" s="95"/>
      <c r="O120" s="95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5.75" customHeight="1">
      <c r="A121" s="28"/>
      <c r="B121" s="94"/>
      <c r="C121" s="94"/>
      <c r="D121" s="94"/>
      <c r="E121" s="94"/>
      <c r="F121" s="94"/>
      <c r="G121" s="94"/>
      <c r="H121" s="95"/>
      <c r="I121" s="95"/>
      <c r="J121" s="95"/>
      <c r="K121" s="95"/>
      <c r="L121" s="95"/>
      <c r="M121" s="95"/>
      <c r="N121" s="95"/>
      <c r="O121" s="95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5.75" customHeight="1">
      <c r="A122" s="28"/>
      <c r="B122" s="94"/>
      <c r="C122" s="94"/>
      <c r="D122" s="94"/>
      <c r="E122" s="94"/>
      <c r="F122" s="94"/>
      <c r="G122" s="94"/>
      <c r="H122" s="95"/>
      <c r="I122" s="95"/>
      <c r="J122" s="95"/>
      <c r="K122" s="95"/>
      <c r="L122" s="95"/>
      <c r="M122" s="95"/>
      <c r="N122" s="95"/>
      <c r="O122" s="95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5.75" customHeight="1">
      <c r="A123" s="28"/>
      <c r="B123" s="94"/>
      <c r="C123" s="94"/>
      <c r="D123" s="94"/>
      <c r="E123" s="94"/>
      <c r="F123" s="94"/>
      <c r="G123" s="94"/>
      <c r="H123" s="95"/>
      <c r="I123" s="95"/>
      <c r="J123" s="95"/>
      <c r="K123" s="95"/>
      <c r="L123" s="95"/>
      <c r="M123" s="95"/>
      <c r="N123" s="95"/>
      <c r="O123" s="95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5.75" customHeight="1">
      <c r="A124" s="28"/>
      <c r="B124" s="94"/>
      <c r="C124" s="94"/>
      <c r="D124" s="94"/>
      <c r="E124" s="94"/>
      <c r="F124" s="94"/>
      <c r="G124" s="94"/>
      <c r="H124" s="95"/>
      <c r="I124" s="95"/>
      <c r="J124" s="95"/>
      <c r="K124" s="95"/>
      <c r="L124" s="95"/>
      <c r="M124" s="95"/>
      <c r="N124" s="95"/>
      <c r="O124" s="95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5.75" customHeight="1">
      <c r="A125" s="28"/>
      <c r="B125" s="94"/>
      <c r="C125" s="94"/>
      <c r="D125" s="94"/>
      <c r="E125" s="94"/>
      <c r="F125" s="94"/>
      <c r="G125" s="94"/>
      <c r="H125" s="95"/>
      <c r="I125" s="95"/>
      <c r="J125" s="95"/>
      <c r="K125" s="95"/>
      <c r="L125" s="95"/>
      <c r="M125" s="95"/>
      <c r="N125" s="95"/>
      <c r="O125" s="95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5.75" customHeight="1">
      <c r="A126" s="28"/>
      <c r="B126" s="94"/>
      <c r="C126" s="94"/>
      <c r="D126" s="94"/>
      <c r="E126" s="94"/>
      <c r="F126" s="94"/>
      <c r="G126" s="94"/>
      <c r="H126" s="95"/>
      <c r="I126" s="95"/>
      <c r="J126" s="95"/>
      <c r="K126" s="95"/>
      <c r="L126" s="95"/>
      <c r="M126" s="95"/>
      <c r="N126" s="95"/>
      <c r="O126" s="95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5.75" customHeight="1">
      <c r="A127" s="28"/>
      <c r="B127" s="94"/>
      <c r="C127" s="94"/>
      <c r="D127" s="94"/>
      <c r="E127" s="94"/>
      <c r="F127" s="94"/>
      <c r="G127" s="94"/>
      <c r="H127" s="95"/>
      <c r="I127" s="95"/>
      <c r="J127" s="95"/>
      <c r="K127" s="95"/>
      <c r="L127" s="95"/>
      <c r="M127" s="95"/>
      <c r="N127" s="95"/>
      <c r="O127" s="95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5.75" customHeight="1">
      <c r="A128" s="28"/>
      <c r="B128" s="94"/>
      <c r="C128" s="94"/>
      <c r="D128" s="94"/>
      <c r="E128" s="94"/>
      <c r="F128" s="94"/>
      <c r="G128" s="94"/>
      <c r="H128" s="95"/>
      <c r="I128" s="95"/>
      <c r="J128" s="95"/>
      <c r="K128" s="95"/>
      <c r="L128" s="95"/>
      <c r="M128" s="95"/>
      <c r="N128" s="95"/>
      <c r="O128" s="95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5.75" customHeight="1">
      <c r="A129" s="28"/>
      <c r="B129" s="94"/>
      <c r="C129" s="94"/>
      <c r="D129" s="94"/>
      <c r="E129" s="94"/>
      <c r="F129" s="94"/>
      <c r="G129" s="94"/>
      <c r="H129" s="95"/>
      <c r="I129" s="95"/>
      <c r="J129" s="95"/>
      <c r="K129" s="95"/>
      <c r="L129" s="95"/>
      <c r="M129" s="95"/>
      <c r="N129" s="95"/>
      <c r="O129" s="9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5.75" customHeight="1">
      <c r="A130" s="28"/>
      <c r="B130" s="94"/>
      <c r="C130" s="94"/>
      <c r="D130" s="94"/>
      <c r="E130" s="94"/>
      <c r="F130" s="94"/>
      <c r="G130" s="94"/>
      <c r="H130" s="95"/>
      <c r="I130" s="95"/>
      <c r="J130" s="95"/>
      <c r="K130" s="95"/>
      <c r="L130" s="95"/>
      <c r="M130" s="95"/>
      <c r="N130" s="95"/>
      <c r="O130" s="95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5.75" customHeight="1">
      <c r="A131" s="28"/>
      <c r="B131" s="94"/>
      <c r="C131" s="94"/>
      <c r="D131" s="94"/>
      <c r="E131" s="94"/>
      <c r="F131" s="94"/>
      <c r="G131" s="94"/>
      <c r="H131" s="95"/>
      <c r="I131" s="95"/>
      <c r="J131" s="95"/>
      <c r="K131" s="95"/>
      <c r="L131" s="95"/>
      <c r="M131" s="95"/>
      <c r="N131" s="95"/>
      <c r="O131" s="95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5.75" customHeight="1">
      <c r="A132" s="28"/>
      <c r="B132" s="94"/>
      <c r="C132" s="94"/>
      <c r="D132" s="94"/>
      <c r="E132" s="94"/>
      <c r="F132" s="94"/>
      <c r="G132" s="94"/>
      <c r="H132" s="95"/>
      <c r="I132" s="95"/>
      <c r="J132" s="95"/>
      <c r="K132" s="95"/>
      <c r="L132" s="95"/>
      <c r="M132" s="95"/>
      <c r="N132" s="95"/>
      <c r="O132" s="95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5.75" customHeight="1">
      <c r="A133" s="28"/>
      <c r="B133" s="94"/>
      <c r="C133" s="94"/>
      <c r="D133" s="94"/>
      <c r="E133" s="94"/>
      <c r="F133" s="94"/>
      <c r="G133" s="94"/>
      <c r="H133" s="95"/>
      <c r="I133" s="95"/>
      <c r="J133" s="95"/>
      <c r="K133" s="95"/>
      <c r="L133" s="95"/>
      <c r="M133" s="95"/>
      <c r="N133" s="95"/>
      <c r="O133" s="95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5.75" customHeight="1">
      <c r="A134" s="28"/>
      <c r="B134" s="94"/>
      <c r="C134" s="94"/>
      <c r="D134" s="94"/>
      <c r="E134" s="94"/>
      <c r="F134" s="94"/>
      <c r="G134" s="94"/>
      <c r="H134" s="95"/>
      <c r="I134" s="95"/>
      <c r="J134" s="95"/>
      <c r="K134" s="95"/>
      <c r="L134" s="95"/>
      <c r="M134" s="95"/>
      <c r="N134" s="95"/>
      <c r="O134" s="95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5.75" customHeight="1">
      <c r="A135" s="28"/>
      <c r="B135" s="94"/>
      <c r="C135" s="94"/>
      <c r="D135" s="94"/>
      <c r="E135" s="94"/>
      <c r="F135" s="94"/>
      <c r="G135" s="94"/>
      <c r="H135" s="95"/>
      <c r="I135" s="95"/>
      <c r="J135" s="95"/>
      <c r="K135" s="95"/>
      <c r="L135" s="95"/>
      <c r="M135" s="95"/>
      <c r="N135" s="95"/>
      <c r="O135" s="95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5.75" customHeight="1">
      <c r="A136" s="28"/>
      <c r="B136" s="94"/>
      <c r="C136" s="94"/>
      <c r="D136" s="94"/>
      <c r="E136" s="94"/>
      <c r="F136" s="94"/>
      <c r="G136" s="94"/>
      <c r="H136" s="95"/>
      <c r="I136" s="95"/>
      <c r="J136" s="95"/>
      <c r="K136" s="95"/>
      <c r="L136" s="95"/>
      <c r="M136" s="95"/>
      <c r="N136" s="95"/>
      <c r="O136" s="95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5.75" customHeight="1">
      <c r="A137" s="28"/>
      <c r="B137" s="94"/>
      <c r="C137" s="94"/>
      <c r="D137" s="94"/>
      <c r="E137" s="94"/>
      <c r="F137" s="94"/>
      <c r="G137" s="94"/>
      <c r="H137" s="95"/>
      <c r="I137" s="95"/>
      <c r="J137" s="95"/>
      <c r="K137" s="95"/>
      <c r="L137" s="95"/>
      <c r="M137" s="95"/>
      <c r="N137" s="95"/>
      <c r="O137" s="95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5.75" customHeight="1">
      <c r="A138" s="28"/>
      <c r="B138" s="94"/>
      <c r="C138" s="94"/>
      <c r="D138" s="94"/>
      <c r="E138" s="94"/>
      <c r="F138" s="94"/>
      <c r="G138" s="94"/>
      <c r="H138" s="95"/>
      <c r="I138" s="95"/>
      <c r="J138" s="95"/>
      <c r="K138" s="95"/>
      <c r="L138" s="95"/>
      <c r="M138" s="95"/>
      <c r="N138" s="95"/>
      <c r="O138" s="95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5.75" customHeight="1">
      <c r="A139" s="28"/>
      <c r="B139" s="94"/>
      <c r="C139" s="94"/>
      <c r="D139" s="94"/>
      <c r="E139" s="94"/>
      <c r="F139" s="94"/>
      <c r="G139" s="94"/>
      <c r="H139" s="95"/>
      <c r="I139" s="95"/>
      <c r="J139" s="95"/>
      <c r="K139" s="95"/>
      <c r="L139" s="95"/>
      <c r="M139" s="95"/>
      <c r="N139" s="95"/>
      <c r="O139" s="95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5.75" customHeight="1">
      <c r="A140" s="28"/>
      <c r="B140" s="94"/>
      <c r="C140" s="94"/>
      <c r="D140" s="94"/>
      <c r="E140" s="94"/>
      <c r="F140" s="94"/>
      <c r="G140" s="94"/>
      <c r="H140" s="95"/>
      <c r="I140" s="95"/>
      <c r="J140" s="95"/>
      <c r="K140" s="95"/>
      <c r="L140" s="95"/>
      <c r="M140" s="95"/>
      <c r="N140" s="95"/>
      <c r="O140" s="95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5.75" customHeight="1">
      <c r="A141" s="28"/>
      <c r="B141" s="94"/>
      <c r="C141" s="94"/>
      <c r="D141" s="94"/>
      <c r="E141" s="94"/>
      <c r="F141" s="94"/>
      <c r="G141" s="94"/>
      <c r="H141" s="95"/>
      <c r="I141" s="95"/>
      <c r="J141" s="95"/>
      <c r="K141" s="95"/>
      <c r="L141" s="95"/>
      <c r="M141" s="95"/>
      <c r="N141" s="95"/>
      <c r="O141" s="95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5.75" customHeight="1">
      <c r="A142" s="28"/>
      <c r="B142" s="94"/>
      <c r="C142" s="94"/>
      <c r="D142" s="94"/>
      <c r="E142" s="94"/>
      <c r="F142" s="94"/>
      <c r="G142" s="94"/>
      <c r="H142" s="95"/>
      <c r="I142" s="95"/>
      <c r="J142" s="95"/>
      <c r="K142" s="95"/>
      <c r="L142" s="95"/>
      <c r="M142" s="95"/>
      <c r="N142" s="95"/>
      <c r="O142" s="95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5.75" customHeight="1">
      <c r="A143" s="28"/>
      <c r="B143" s="94"/>
      <c r="C143" s="94"/>
      <c r="D143" s="94"/>
      <c r="E143" s="94"/>
      <c r="F143" s="94"/>
      <c r="G143" s="94"/>
      <c r="H143" s="95"/>
      <c r="I143" s="95"/>
      <c r="J143" s="95"/>
      <c r="K143" s="95"/>
      <c r="L143" s="95"/>
      <c r="M143" s="95"/>
      <c r="N143" s="95"/>
      <c r="O143" s="95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5.75" customHeight="1">
      <c r="A144" s="28"/>
      <c r="B144" s="94"/>
      <c r="C144" s="94"/>
      <c r="D144" s="94"/>
      <c r="E144" s="94"/>
      <c r="F144" s="94"/>
      <c r="G144" s="94"/>
      <c r="H144" s="95"/>
      <c r="I144" s="95"/>
      <c r="J144" s="95"/>
      <c r="K144" s="95"/>
      <c r="L144" s="95"/>
      <c r="M144" s="95"/>
      <c r="N144" s="95"/>
      <c r="O144" s="95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5.75" customHeight="1">
      <c r="A145" s="28"/>
      <c r="B145" s="94"/>
      <c r="C145" s="94"/>
      <c r="D145" s="94"/>
      <c r="E145" s="94"/>
      <c r="F145" s="94"/>
      <c r="G145" s="94"/>
      <c r="H145" s="95"/>
      <c r="I145" s="95"/>
      <c r="J145" s="95"/>
      <c r="K145" s="95"/>
      <c r="L145" s="95"/>
      <c r="M145" s="95"/>
      <c r="N145" s="95"/>
      <c r="O145" s="95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5.75" customHeight="1">
      <c r="A146" s="28"/>
      <c r="B146" s="94"/>
      <c r="C146" s="94"/>
      <c r="D146" s="94"/>
      <c r="E146" s="94"/>
      <c r="F146" s="94"/>
      <c r="G146" s="94"/>
      <c r="H146" s="95"/>
      <c r="I146" s="95"/>
      <c r="J146" s="95"/>
      <c r="K146" s="95"/>
      <c r="L146" s="95"/>
      <c r="M146" s="95"/>
      <c r="N146" s="95"/>
      <c r="O146" s="95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5.75" customHeight="1">
      <c r="A147" s="28"/>
      <c r="B147" s="94"/>
      <c r="C147" s="94"/>
      <c r="D147" s="94"/>
      <c r="E147" s="94"/>
      <c r="F147" s="94"/>
      <c r="G147" s="94"/>
      <c r="H147" s="95"/>
      <c r="I147" s="95"/>
      <c r="J147" s="95"/>
      <c r="K147" s="95"/>
      <c r="L147" s="95"/>
      <c r="M147" s="95"/>
      <c r="N147" s="95"/>
      <c r="O147" s="95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5.75" customHeight="1">
      <c r="A148" s="28"/>
      <c r="B148" s="94"/>
      <c r="C148" s="94"/>
      <c r="D148" s="94"/>
      <c r="E148" s="94"/>
      <c r="F148" s="94"/>
      <c r="G148" s="94"/>
      <c r="H148" s="95"/>
      <c r="I148" s="95"/>
      <c r="J148" s="95"/>
      <c r="K148" s="95"/>
      <c r="L148" s="95"/>
      <c r="M148" s="95"/>
      <c r="N148" s="95"/>
      <c r="O148" s="95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5.75" customHeight="1">
      <c r="A149" s="28"/>
      <c r="B149" s="94"/>
      <c r="C149" s="94"/>
      <c r="D149" s="94"/>
      <c r="E149" s="94"/>
      <c r="F149" s="94"/>
      <c r="G149" s="94"/>
      <c r="H149" s="95"/>
      <c r="I149" s="95"/>
      <c r="J149" s="95"/>
      <c r="K149" s="95"/>
      <c r="L149" s="95"/>
      <c r="M149" s="95"/>
      <c r="N149" s="95"/>
      <c r="O149" s="95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5.75" customHeight="1">
      <c r="A150" s="28"/>
      <c r="B150" s="94"/>
      <c r="C150" s="94"/>
      <c r="D150" s="94"/>
      <c r="E150" s="94"/>
      <c r="F150" s="94"/>
      <c r="G150" s="94"/>
      <c r="H150" s="95"/>
      <c r="I150" s="95"/>
      <c r="J150" s="95"/>
      <c r="K150" s="95"/>
      <c r="L150" s="95"/>
      <c r="M150" s="95"/>
      <c r="N150" s="95"/>
      <c r="O150" s="95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5.75" customHeight="1">
      <c r="A151" s="28"/>
      <c r="B151" s="94"/>
      <c r="C151" s="94"/>
      <c r="D151" s="94"/>
      <c r="E151" s="94"/>
      <c r="F151" s="94"/>
      <c r="G151" s="94"/>
      <c r="H151" s="95"/>
      <c r="I151" s="95"/>
      <c r="J151" s="95"/>
      <c r="K151" s="95"/>
      <c r="L151" s="95"/>
      <c r="M151" s="95"/>
      <c r="N151" s="95"/>
      <c r="O151" s="95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5.75" customHeight="1">
      <c r="A152" s="28"/>
      <c r="B152" s="94"/>
      <c r="C152" s="94"/>
      <c r="D152" s="94"/>
      <c r="E152" s="94"/>
      <c r="F152" s="94"/>
      <c r="G152" s="94"/>
      <c r="H152" s="95"/>
      <c r="I152" s="95"/>
      <c r="J152" s="95"/>
      <c r="K152" s="95"/>
      <c r="L152" s="95"/>
      <c r="M152" s="95"/>
      <c r="N152" s="95"/>
      <c r="O152" s="95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5.75" customHeight="1">
      <c r="A153" s="28"/>
      <c r="B153" s="94"/>
      <c r="C153" s="94"/>
      <c r="D153" s="94"/>
      <c r="E153" s="94"/>
      <c r="F153" s="94"/>
      <c r="G153" s="94"/>
      <c r="H153" s="95"/>
      <c r="I153" s="95"/>
      <c r="J153" s="95"/>
      <c r="K153" s="95"/>
      <c r="L153" s="95"/>
      <c r="M153" s="95"/>
      <c r="N153" s="95"/>
      <c r="O153" s="95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5.75" customHeight="1">
      <c r="A154" s="28"/>
      <c r="B154" s="94"/>
      <c r="C154" s="94"/>
      <c r="D154" s="94"/>
      <c r="E154" s="94"/>
      <c r="F154" s="94"/>
      <c r="G154" s="94"/>
      <c r="H154" s="95"/>
      <c r="I154" s="95"/>
      <c r="J154" s="95"/>
      <c r="K154" s="95"/>
      <c r="L154" s="95"/>
      <c r="M154" s="95"/>
      <c r="N154" s="95"/>
      <c r="O154" s="95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5.75" customHeight="1">
      <c r="A155" s="28"/>
      <c r="B155" s="94"/>
      <c r="C155" s="94"/>
      <c r="D155" s="94"/>
      <c r="E155" s="94"/>
      <c r="F155" s="94"/>
      <c r="G155" s="94"/>
      <c r="H155" s="95"/>
      <c r="I155" s="95"/>
      <c r="J155" s="95"/>
      <c r="K155" s="95"/>
      <c r="L155" s="95"/>
      <c r="M155" s="95"/>
      <c r="N155" s="95"/>
      <c r="O155" s="95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5.75" customHeight="1">
      <c r="A156" s="28"/>
      <c r="B156" s="94"/>
      <c r="C156" s="94"/>
      <c r="D156" s="94"/>
      <c r="E156" s="94"/>
      <c r="F156" s="94"/>
      <c r="G156" s="94"/>
      <c r="H156" s="95"/>
      <c r="I156" s="95"/>
      <c r="J156" s="95"/>
      <c r="K156" s="95"/>
      <c r="L156" s="95"/>
      <c r="M156" s="95"/>
      <c r="N156" s="95"/>
      <c r="O156" s="95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5.75" customHeight="1">
      <c r="A157" s="28"/>
      <c r="B157" s="94"/>
      <c r="C157" s="94"/>
      <c r="D157" s="94"/>
      <c r="E157" s="94"/>
      <c r="F157" s="94"/>
      <c r="G157" s="94"/>
      <c r="H157" s="95"/>
      <c r="I157" s="95"/>
      <c r="J157" s="95"/>
      <c r="K157" s="95"/>
      <c r="L157" s="95"/>
      <c r="M157" s="95"/>
      <c r="N157" s="95"/>
      <c r="O157" s="95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5.75" customHeight="1">
      <c r="A158" s="28"/>
      <c r="B158" s="94"/>
      <c r="C158" s="94"/>
      <c r="D158" s="94"/>
      <c r="E158" s="94"/>
      <c r="F158" s="94"/>
      <c r="G158" s="94"/>
      <c r="H158" s="95"/>
      <c r="I158" s="95"/>
      <c r="J158" s="95"/>
      <c r="K158" s="95"/>
      <c r="L158" s="95"/>
      <c r="M158" s="95"/>
      <c r="N158" s="95"/>
      <c r="O158" s="95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5.75" customHeight="1">
      <c r="A159" s="28"/>
      <c r="B159" s="94"/>
      <c r="C159" s="94"/>
      <c r="D159" s="94"/>
      <c r="E159" s="94"/>
      <c r="F159" s="94"/>
      <c r="G159" s="94"/>
      <c r="H159" s="95"/>
      <c r="I159" s="95"/>
      <c r="J159" s="95"/>
      <c r="K159" s="95"/>
      <c r="L159" s="95"/>
      <c r="M159" s="95"/>
      <c r="N159" s="95"/>
      <c r="O159" s="95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5.75" customHeight="1">
      <c r="A160" s="28"/>
      <c r="B160" s="94"/>
      <c r="C160" s="94"/>
      <c r="D160" s="94"/>
      <c r="E160" s="94"/>
      <c r="F160" s="94"/>
      <c r="G160" s="94"/>
      <c r="H160" s="95"/>
      <c r="I160" s="95"/>
      <c r="J160" s="95"/>
      <c r="K160" s="95"/>
      <c r="L160" s="95"/>
      <c r="M160" s="95"/>
      <c r="N160" s="95"/>
      <c r="O160" s="9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5.75" customHeight="1">
      <c r="A161" s="28"/>
      <c r="B161" s="94"/>
      <c r="C161" s="94"/>
      <c r="D161" s="94"/>
      <c r="E161" s="94"/>
      <c r="F161" s="94"/>
      <c r="G161" s="94"/>
      <c r="H161" s="95"/>
      <c r="I161" s="95"/>
      <c r="J161" s="95"/>
      <c r="K161" s="95"/>
      <c r="L161" s="95"/>
      <c r="M161" s="95"/>
      <c r="N161" s="95"/>
      <c r="O161" s="9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5.75" customHeight="1">
      <c r="A162" s="28"/>
      <c r="B162" s="94"/>
      <c r="C162" s="94"/>
      <c r="D162" s="94"/>
      <c r="E162" s="94"/>
      <c r="F162" s="94"/>
      <c r="G162" s="94"/>
      <c r="H162" s="95"/>
      <c r="I162" s="95"/>
      <c r="J162" s="95"/>
      <c r="K162" s="95"/>
      <c r="L162" s="95"/>
      <c r="M162" s="95"/>
      <c r="N162" s="95"/>
      <c r="O162" s="9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5.75" customHeight="1">
      <c r="A163" s="28"/>
      <c r="B163" s="94"/>
      <c r="C163" s="94"/>
      <c r="D163" s="94"/>
      <c r="E163" s="94"/>
      <c r="F163" s="94"/>
      <c r="G163" s="94"/>
      <c r="H163" s="95"/>
      <c r="I163" s="95"/>
      <c r="J163" s="95"/>
      <c r="K163" s="95"/>
      <c r="L163" s="95"/>
      <c r="M163" s="95"/>
      <c r="N163" s="95"/>
      <c r="O163" s="95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5.75" customHeight="1">
      <c r="A164" s="28"/>
      <c r="B164" s="94"/>
      <c r="C164" s="94"/>
      <c r="D164" s="94"/>
      <c r="E164" s="94"/>
      <c r="F164" s="94"/>
      <c r="G164" s="94"/>
      <c r="H164" s="95"/>
      <c r="I164" s="95"/>
      <c r="J164" s="95"/>
      <c r="K164" s="95"/>
      <c r="L164" s="95"/>
      <c r="M164" s="95"/>
      <c r="N164" s="95"/>
      <c r="O164" s="9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5.75" customHeight="1">
      <c r="A165" s="28"/>
      <c r="B165" s="94"/>
      <c r="C165" s="94"/>
      <c r="D165" s="94"/>
      <c r="E165" s="94"/>
      <c r="F165" s="94"/>
      <c r="G165" s="94"/>
      <c r="H165" s="95"/>
      <c r="I165" s="95"/>
      <c r="J165" s="95"/>
      <c r="K165" s="95"/>
      <c r="L165" s="95"/>
      <c r="M165" s="95"/>
      <c r="N165" s="95"/>
      <c r="O165" s="9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5.75" customHeight="1">
      <c r="A166" s="28"/>
      <c r="B166" s="94"/>
      <c r="C166" s="94"/>
      <c r="D166" s="94"/>
      <c r="E166" s="94"/>
      <c r="F166" s="94"/>
      <c r="G166" s="94"/>
      <c r="H166" s="95"/>
      <c r="I166" s="95"/>
      <c r="J166" s="95"/>
      <c r="K166" s="95"/>
      <c r="L166" s="95"/>
      <c r="M166" s="95"/>
      <c r="N166" s="95"/>
      <c r="O166" s="9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5.75" customHeight="1">
      <c r="A167" s="28"/>
      <c r="B167" s="94"/>
      <c r="C167" s="94"/>
      <c r="D167" s="94"/>
      <c r="E167" s="94"/>
      <c r="F167" s="94"/>
      <c r="G167" s="94"/>
      <c r="H167" s="95"/>
      <c r="I167" s="95"/>
      <c r="J167" s="95"/>
      <c r="K167" s="95"/>
      <c r="L167" s="95"/>
      <c r="M167" s="95"/>
      <c r="N167" s="95"/>
      <c r="O167" s="95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5.75" customHeight="1">
      <c r="A168" s="28"/>
      <c r="B168" s="94"/>
      <c r="C168" s="94"/>
      <c r="D168" s="94"/>
      <c r="E168" s="94"/>
      <c r="F168" s="94"/>
      <c r="G168" s="94"/>
      <c r="H168" s="95"/>
      <c r="I168" s="95"/>
      <c r="J168" s="95"/>
      <c r="K168" s="95"/>
      <c r="L168" s="95"/>
      <c r="M168" s="95"/>
      <c r="N168" s="95"/>
      <c r="O168" s="9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5.75" customHeight="1">
      <c r="A169" s="28"/>
      <c r="B169" s="94"/>
      <c r="C169" s="94"/>
      <c r="D169" s="94"/>
      <c r="E169" s="94"/>
      <c r="F169" s="94"/>
      <c r="G169" s="94"/>
      <c r="H169" s="95"/>
      <c r="I169" s="95"/>
      <c r="J169" s="95"/>
      <c r="K169" s="95"/>
      <c r="L169" s="95"/>
      <c r="M169" s="95"/>
      <c r="N169" s="95"/>
      <c r="O169" s="9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5.75" customHeight="1">
      <c r="A170" s="28"/>
      <c r="B170" s="94"/>
      <c r="C170" s="94"/>
      <c r="D170" s="94"/>
      <c r="E170" s="94"/>
      <c r="F170" s="94"/>
      <c r="G170" s="94"/>
      <c r="H170" s="95"/>
      <c r="I170" s="95"/>
      <c r="J170" s="95"/>
      <c r="K170" s="95"/>
      <c r="L170" s="95"/>
      <c r="M170" s="95"/>
      <c r="N170" s="95"/>
      <c r="O170" s="95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5.75" customHeight="1">
      <c r="A171" s="28"/>
      <c r="B171" s="94"/>
      <c r="C171" s="94"/>
      <c r="D171" s="94"/>
      <c r="E171" s="94"/>
      <c r="F171" s="94"/>
      <c r="G171" s="94"/>
      <c r="H171" s="95"/>
      <c r="I171" s="95"/>
      <c r="J171" s="95"/>
      <c r="K171" s="95"/>
      <c r="L171" s="95"/>
      <c r="M171" s="95"/>
      <c r="N171" s="95"/>
      <c r="O171" s="95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5.75" customHeight="1">
      <c r="A172" s="28"/>
      <c r="B172" s="94"/>
      <c r="C172" s="94"/>
      <c r="D172" s="94"/>
      <c r="E172" s="94"/>
      <c r="F172" s="94"/>
      <c r="G172" s="94"/>
      <c r="H172" s="95"/>
      <c r="I172" s="95"/>
      <c r="J172" s="95"/>
      <c r="K172" s="95"/>
      <c r="L172" s="95"/>
      <c r="M172" s="95"/>
      <c r="N172" s="95"/>
      <c r="O172" s="95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5.75" customHeight="1">
      <c r="A173" s="28"/>
      <c r="B173" s="94"/>
      <c r="C173" s="94"/>
      <c r="D173" s="94"/>
      <c r="E173" s="94"/>
      <c r="F173" s="94"/>
      <c r="G173" s="94"/>
      <c r="H173" s="95"/>
      <c r="I173" s="95"/>
      <c r="J173" s="95"/>
      <c r="K173" s="95"/>
      <c r="L173" s="95"/>
      <c r="M173" s="95"/>
      <c r="N173" s="95"/>
      <c r="O173" s="95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5.75" customHeight="1">
      <c r="A174" s="28"/>
      <c r="B174" s="94"/>
      <c r="C174" s="94"/>
      <c r="D174" s="94"/>
      <c r="E174" s="94"/>
      <c r="F174" s="94"/>
      <c r="G174" s="94"/>
      <c r="H174" s="95"/>
      <c r="I174" s="95"/>
      <c r="J174" s="95"/>
      <c r="K174" s="95"/>
      <c r="L174" s="95"/>
      <c r="M174" s="95"/>
      <c r="N174" s="95"/>
      <c r="O174" s="95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5.75" customHeight="1">
      <c r="A175" s="28"/>
      <c r="B175" s="94"/>
      <c r="C175" s="94"/>
      <c r="D175" s="94"/>
      <c r="E175" s="94"/>
      <c r="F175" s="94"/>
      <c r="G175" s="94"/>
      <c r="H175" s="95"/>
      <c r="I175" s="95"/>
      <c r="J175" s="95"/>
      <c r="K175" s="95"/>
      <c r="L175" s="95"/>
      <c r="M175" s="95"/>
      <c r="N175" s="95"/>
      <c r="O175" s="95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5.75" customHeight="1">
      <c r="A176" s="28"/>
      <c r="B176" s="94"/>
      <c r="C176" s="94"/>
      <c r="D176" s="94"/>
      <c r="E176" s="94"/>
      <c r="F176" s="94"/>
      <c r="G176" s="94"/>
      <c r="H176" s="95"/>
      <c r="I176" s="95"/>
      <c r="J176" s="95"/>
      <c r="K176" s="95"/>
      <c r="L176" s="95"/>
      <c r="M176" s="95"/>
      <c r="N176" s="95"/>
      <c r="O176" s="9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5.75" customHeight="1">
      <c r="A177" s="28"/>
      <c r="B177" s="94"/>
      <c r="C177" s="94"/>
      <c r="D177" s="94"/>
      <c r="E177" s="94"/>
      <c r="F177" s="94"/>
      <c r="G177" s="94"/>
      <c r="H177" s="95"/>
      <c r="I177" s="95"/>
      <c r="J177" s="95"/>
      <c r="K177" s="95"/>
      <c r="L177" s="95"/>
      <c r="M177" s="95"/>
      <c r="N177" s="95"/>
      <c r="O177" s="95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5.75" customHeight="1">
      <c r="A178" s="28"/>
      <c r="B178" s="94"/>
      <c r="C178" s="94"/>
      <c r="D178" s="94"/>
      <c r="E178" s="94"/>
      <c r="F178" s="94"/>
      <c r="G178" s="94"/>
      <c r="H178" s="95"/>
      <c r="I178" s="95"/>
      <c r="J178" s="95"/>
      <c r="K178" s="95"/>
      <c r="L178" s="95"/>
      <c r="M178" s="95"/>
      <c r="N178" s="95"/>
      <c r="O178" s="95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5.75" customHeight="1">
      <c r="A179" s="28"/>
      <c r="B179" s="94"/>
      <c r="C179" s="94"/>
      <c r="D179" s="94"/>
      <c r="E179" s="94"/>
      <c r="F179" s="94"/>
      <c r="G179" s="94"/>
      <c r="H179" s="95"/>
      <c r="I179" s="95"/>
      <c r="J179" s="95"/>
      <c r="K179" s="95"/>
      <c r="L179" s="95"/>
      <c r="M179" s="95"/>
      <c r="N179" s="95"/>
      <c r="O179" s="95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5.75" customHeight="1">
      <c r="A180" s="28"/>
      <c r="B180" s="94"/>
      <c r="C180" s="94"/>
      <c r="D180" s="94"/>
      <c r="E180" s="94"/>
      <c r="F180" s="94"/>
      <c r="G180" s="94"/>
      <c r="H180" s="95"/>
      <c r="I180" s="95"/>
      <c r="J180" s="95"/>
      <c r="K180" s="95"/>
      <c r="L180" s="95"/>
      <c r="M180" s="95"/>
      <c r="N180" s="95"/>
      <c r="O180" s="9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5.75" customHeight="1">
      <c r="A181" s="28"/>
      <c r="B181" s="94"/>
      <c r="C181" s="94"/>
      <c r="D181" s="94"/>
      <c r="E181" s="94"/>
      <c r="F181" s="94"/>
      <c r="G181" s="94"/>
      <c r="H181" s="95"/>
      <c r="I181" s="95"/>
      <c r="J181" s="95"/>
      <c r="K181" s="95"/>
      <c r="L181" s="95"/>
      <c r="M181" s="95"/>
      <c r="N181" s="95"/>
      <c r="O181" s="95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5.75" customHeight="1">
      <c r="A182" s="28"/>
      <c r="B182" s="94"/>
      <c r="C182" s="94"/>
      <c r="D182" s="94"/>
      <c r="E182" s="94"/>
      <c r="F182" s="94"/>
      <c r="G182" s="94"/>
      <c r="H182" s="95"/>
      <c r="I182" s="95"/>
      <c r="J182" s="95"/>
      <c r="K182" s="95"/>
      <c r="L182" s="95"/>
      <c r="M182" s="95"/>
      <c r="N182" s="95"/>
      <c r="O182" s="95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5.75" customHeight="1">
      <c r="A183" s="28"/>
      <c r="B183" s="94"/>
      <c r="C183" s="94"/>
      <c r="D183" s="94"/>
      <c r="E183" s="94"/>
      <c r="F183" s="94"/>
      <c r="G183" s="94"/>
      <c r="H183" s="95"/>
      <c r="I183" s="95"/>
      <c r="J183" s="95"/>
      <c r="K183" s="95"/>
      <c r="L183" s="95"/>
      <c r="M183" s="95"/>
      <c r="N183" s="95"/>
      <c r="O183" s="95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5.75" customHeight="1">
      <c r="A184" s="28"/>
      <c r="B184" s="94"/>
      <c r="C184" s="94"/>
      <c r="D184" s="94"/>
      <c r="E184" s="94"/>
      <c r="F184" s="94"/>
      <c r="G184" s="94"/>
      <c r="H184" s="95"/>
      <c r="I184" s="95"/>
      <c r="J184" s="95"/>
      <c r="K184" s="95"/>
      <c r="L184" s="95"/>
      <c r="M184" s="95"/>
      <c r="N184" s="95"/>
      <c r="O184" s="9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5.75" customHeight="1">
      <c r="A185" s="28"/>
      <c r="B185" s="94"/>
      <c r="C185" s="94"/>
      <c r="D185" s="94"/>
      <c r="E185" s="94"/>
      <c r="F185" s="94"/>
      <c r="G185" s="94"/>
      <c r="H185" s="95"/>
      <c r="I185" s="95"/>
      <c r="J185" s="95"/>
      <c r="K185" s="95"/>
      <c r="L185" s="95"/>
      <c r="M185" s="95"/>
      <c r="N185" s="95"/>
      <c r="O185" s="95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5.75" customHeight="1">
      <c r="A186" s="28"/>
      <c r="B186" s="94"/>
      <c r="C186" s="94"/>
      <c r="D186" s="94"/>
      <c r="E186" s="94"/>
      <c r="F186" s="94"/>
      <c r="G186" s="94"/>
      <c r="H186" s="95"/>
      <c r="I186" s="95"/>
      <c r="J186" s="95"/>
      <c r="K186" s="95"/>
      <c r="L186" s="95"/>
      <c r="M186" s="95"/>
      <c r="N186" s="95"/>
      <c r="O186" s="95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5.75" customHeight="1">
      <c r="A187" s="28"/>
      <c r="B187" s="94"/>
      <c r="C187" s="94"/>
      <c r="D187" s="94"/>
      <c r="E187" s="94"/>
      <c r="F187" s="94"/>
      <c r="G187" s="94"/>
      <c r="H187" s="95"/>
      <c r="I187" s="95"/>
      <c r="J187" s="95"/>
      <c r="K187" s="95"/>
      <c r="L187" s="95"/>
      <c r="M187" s="95"/>
      <c r="N187" s="95"/>
      <c r="O187" s="95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5.75" customHeight="1">
      <c r="A188" s="28"/>
      <c r="B188" s="94"/>
      <c r="C188" s="94"/>
      <c r="D188" s="94"/>
      <c r="E188" s="94"/>
      <c r="F188" s="94"/>
      <c r="G188" s="94"/>
      <c r="H188" s="95"/>
      <c r="I188" s="95"/>
      <c r="J188" s="95"/>
      <c r="K188" s="95"/>
      <c r="L188" s="95"/>
      <c r="M188" s="95"/>
      <c r="N188" s="95"/>
      <c r="O188" s="95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5.75" customHeight="1">
      <c r="A189" s="28"/>
      <c r="B189" s="94"/>
      <c r="C189" s="94"/>
      <c r="D189" s="94"/>
      <c r="E189" s="94"/>
      <c r="F189" s="94"/>
      <c r="G189" s="94"/>
      <c r="H189" s="95"/>
      <c r="I189" s="95"/>
      <c r="J189" s="95"/>
      <c r="K189" s="95"/>
      <c r="L189" s="95"/>
      <c r="M189" s="95"/>
      <c r="N189" s="95"/>
      <c r="O189" s="95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5.75" customHeight="1">
      <c r="A190" s="28"/>
      <c r="B190" s="94"/>
      <c r="C190" s="94"/>
      <c r="D190" s="94"/>
      <c r="E190" s="94"/>
      <c r="F190" s="94"/>
      <c r="G190" s="94"/>
      <c r="H190" s="95"/>
      <c r="I190" s="95"/>
      <c r="J190" s="95"/>
      <c r="K190" s="95"/>
      <c r="L190" s="95"/>
      <c r="M190" s="95"/>
      <c r="N190" s="95"/>
      <c r="O190" s="95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5.75" customHeight="1">
      <c r="A191" s="28"/>
      <c r="B191" s="94"/>
      <c r="C191" s="94"/>
      <c r="D191" s="94"/>
      <c r="E191" s="94"/>
      <c r="F191" s="94"/>
      <c r="G191" s="94"/>
      <c r="H191" s="95"/>
      <c r="I191" s="95"/>
      <c r="J191" s="95"/>
      <c r="K191" s="95"/>
      <c r="L191" s="95"/>
      <c r="M191" s="95"/>
      <c r="N191" s="95"/>
      <c r="O191" s="95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5.75" customHeight="1">
      <c r="A192" s="28"/>
      <c r="B192" s="94"/>
      <c r="C192" s="94"/>
      <c r="D192" s="94"/>
      <c r="E192" s="94"/>
      <c r="F192" s="94"/>
      <c r="G192" s="94"/>
      <c r="H192" s="95"/>
      <c r="I192" s="95"/>
      <c r="J192" s="95"/>
      <c r="K192" s="95"/>
      <c r="L192" s="95"/>
      <c r="M192" s="95"/>
      <c r="N192" s="95"/>
      <c r="O192" s="95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5.75" customHeight="1">
      <c r="A193" s="28"/>
      <c r="B193" s="94"/>
      <c r="C193" s="94"/>
      <c r="D193" s="94"/>
      <c r="E193" s="94"/>
      <c r="F193" s="94"/>
      <c r="G193" s="94"/>
      <c r="H193" s="95"/>
      <c r="I193" s="95"/>
      <c r="J193" s="95"/>
      <c r="K193" s="95"/>
      <c r="L193" s="95"/>
      <c r="M193" s="95"/>
      <c r="N193" s="95"/>
      <c r="O193" s="95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5.75" customHeight="1">
      <c r="A194" s="28"/>
      <c r="B194" s="94"/>
      <c r="C194" s="94"/>
      <c r="D194" s="94"/>
      <c r="E194" s="94"/>
      <c r="F194" s="94"/>
      <c r="G194" s="94"/>
      <c r="H194" s="95"/>
      <c r="I194" s="95"/>
      <c r="J194" s="95"/>
      <c r="K194" s="95"/>
      <c r="L194" s="95"/>
      <c r="M194" s="95"/>
      <c r="N194" s="95"/>
      <c r="O194" s="95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5.75" customHeight="1">
      <c r="A195" s="28"/>
      <c r="B195" s="94"/>
      <c r="C195" s="94"/>
      <c r="D195" s="94"/>
      <c r="E195" s="94"/>
      <c r="F195" s="94"/>
      <c r="G195" s="94"/>
      <c r="H195" s="95"/>
      <c r="I195" s="95"/>
      <c r="J195" s="95"/>
      <c r="K195" s="95"/>
      <c r="L195" s="95"/>
      <c r="M195" s="95"/>
      <c r="N195" s="95"/>
      <c r="O195" s="95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5.75" customHeight="1">
      <c r="A196" s="28"/>
      <c r="B196" s="94"/>
      <c r="C196" s="94"/>
      <c r="D196" s="94"/>
      <c r="E196" s="94"/>
      <c r="F196" s="94"/>
      <c r="G196" s="94"/>
      <c r="H196" s="95"/>
      <c r="I196" s="95"/>
      <c r="J196" s="95"/>
      <c r="K196" s="95"/>
      <c r="L196" s="95"/>
      <c r="M196" s="95"/>
      <c r="N196" s="95"/>
      <c r="O196" s="95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5.75" customHeight="1">
      <c r="A197" s="28"/>
      <c r="B197" s="94"/>
      <c r="C197" s="94"/>
      <c r="D197" s="94"/>
      <c r="E197" s="94"/>
      <c r="F197" s="94"/>
      <c r="G197" s="94"/>
      <c r="H197" s="95"/>
      <c r="I197" s="95"/>
      <c r="J197" s="95"/>
      <c r="K197" s="95"/>
      <c r="L197" s="95"/>
      <c r="M197" s="95"/>
      <c r="N197" s="95"/>
      <c r="O197" s="95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5.75" customHeight="1">
      <c r="A198" s="28"/>
      <c r="B198" s="94"/>
      <c r="C198" s="94"/>
      <c r="D198" s="94"/>
      <c r="E198" s="94"/>
      <c r="F198" s="94"/>
      <c r="G198" s="94"/>
      <c r="H198" s="95"/>
      <c r="I198" s="95"/>
      <c r="J198" s="95"/>
      <c r="K198" s="95"/>
      <c r="L198" s="95"/>
      <c r="M198" s="95"/>
      <c r="N198" s="95"/>
      <c r="O198" s="95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5.75" customHeight="1">
      <c r="A199" s="28"/>
      <c r="B199" s="94"/>
      <c r="C199" s="94"/>
      <c r="D199" s="94"/>
      <c r="E199" s="94"/>
      <c r="F199" s="94"/>
      <c r="G199" s="94"/>
      <c r="H199" s="95"/>
      <c r="I199" s="95"/>
      <c r="J199" s="95"/>
      <c r="K199" s="95"/>
      <c r="L199" s="95"/>
      <c r="M199" s="95"/>
      <c r="N199" s="95"/>
      <c r="O199" s="95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5.75" customHeight="1">
      <c r="A200" s="28"/>
      <c r="B200" s="94"/>
      <c r="C200" s="94"/>
      <c r="D200" s="94"/>
      <c r="E200" s="94"/>
      <c r="F200" s="94"/>
      <c r="G200" s="94"/>
      <c r="H200" s="95"/>
      <c r="I200" s="95"/>
      <c r="J200" s="95"/>
      <c r="K200" s="95"/>
      <c r="L200" s="95"/>
      <c r="M200" s="95"/>
      <c r="N200" s="95"/>
      <c r="O200" s="95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5.75" customHeight="1">
      <c r="A201" s="28"/>
      <c r="B201" s="94"/>
      <c r="C201" s="94"/>
      <c r="D201" s="94"/>
      <c r="E201" s="94"/>
      <c r="F201" s="94"/>
      <c r="G201" s="94"/>
      <c r="H201" s="95"/>
      <c r="I201" s="95"/>
      <c r="J201" s="95"/>
      <c r="K201" s="95"/>
      <c r="L201" s="95"/>
      <c r="M201" s="95"/>
      <c r="N201" s="95"/>
      <c r="O201" s="95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5.75" customHeight="1">
      <c r="A202" s="28"/>
      <c r="B202" s="94"/>
      <c r="C202" s="94"/>
      <c r="D202" s="94"/>
      <c r="E202" s="94"/>
      <c r="F202" s="94"/>
      <c r="G202" s="94"/>
      <c r="H202" s="95"/>
      <c r="I202" s="95"/>
      <c r="J202" s="95"/>
      <c r="K202" s="95"/>
      <c r="L202" s="95"/>
      <c r="M202" s="95"/>
      <c r="N202" s="95"/>
      <c r="O202" s="95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5.75" customHeight="1">
      <c r="A203" s="28"/>
      <c r="B203" s="94"/>
      <c r="C203" s="94"/>
      <c r="D203" s="94"/>
      <c r="E203" s="94"/>
      <c r="F203" s="94"/>
      <c r="G203" s="94"/>
      <c r="H203" s="95"/>
      <c r="I203" s="95"/>
      <c r="J203" s="95"/>
      <c r="K203" s="95"/>
      <c r="L203" s="95"/>
      <c r="M203" s="95"/>
      <c r="N203" s="95"/>
      <c r="O203" s="95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5.75" customHeight="1">
      <c r="A204" s="28"/>
      <c r="B204" s="94"/>
      <c r="C204" s="94"/>
      <c r="D204" s="94"/>
      <c r="E204" s="94"/>
      <c r="F204" s="94"/>
      <c r="G204" s="94"/>
      <c r="H204" s="95"/>
      <c r="I204" s="95"/>
      <c r="J204" s="95"/>
      <c r="K204" s="95"/>
      <c r="L204" s="95"/>
      <c r="M204" s="95"/>
      <c r="N204" s="95"/>
      <c r="O204" s="95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5.75" customHeight="1">
      <c r="A205" s="28"/>
      <c r="B205" s="94"/>
      <c r="C205" s="94"/>
      <c r="D205" s="94"/>
      <c r="E205" s="94"/>
      <c r="F205" s="94"/>
      <c r="G205" s="94"/>
      <c r="H205" s="95"/>
      <c r="I205" s="95"/>
      <c r="J205" s="95"/>
      <c r="K205" s="95"/>
      <c r="L205" s="95"/>
      <c r="M205" s="95"/>
      <c r="N205" s="95"/>
      <c r="O205" s="95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5.75" customHeight="1">
      <c r="A206" s="28"/>
      <c r="B206" s="94"/>
      <c r="C206" s="94"/>
      <c r="D206" s="94"/>
      <c r="E206" s="94"/>
      <c r="F206" s="94"/>
      <c r="G206" s="94"/>
      <c r="H206" s="95"/>
      <c r="I206" s="95"/>
      <c r="J206" s="95"/>
      <c r="K206" s="95"/>
      <c r="L206" s="95"/>
      <c r="M206" s="95"/>
      <c r="N206" s="95"/>
      <c r="O206" s="95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5.75" customHeight="1">
      <c r="A207" s="28"/>
      <c r="B207" s="94"/>
      <c r="C207" s="94"/>
      <c r="D207" s="94"/>
      <c r="E207" s="94"/>
      <c r="F207" s="94"/>
      <c r="G207" s="94"/>
      <c r="H207" s="95"/>
      <c r="I207" s="95"/>
      <c r="J207" s="95"/>
      <c r="K207" s="95"/>
      <c r="L207" s="95"/>
      <c r="M207" s="95"/>
      <c r="N207" s="95"/>
      <c r="O207" s="95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5.75" customHeight="1">
      <c r="A208" s="28"/>
      <c r="B208" s="94"/>
      <c r="C208" s="94"/>
      <c r="D208" s="94"/>
      <c r="E208" s="94"/>
      <c r="F208" s="94"/>
      <c r="G208" s="94"/>
      <c r="H208" s="95"/>
      <c r="I208" s="95"/>
      <c r="J208" s="95"/>
      <c r="K208" s="95"/>
      <c r="L208" s="95"/>
      <c r="M208" s="95"/>
      <c r="N208" s="95"/>
      <c r="O208" s="95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5.75" customHeight="1">
      <c r="A209" s="28"/>
      <c r="B209" s="94"/>
      <c r="C209" s="94"/>
      <c r="D209" s="94"/>
      <c r="E209" s="94"/>
      <c r="F209" s="94"/>
      <c r="G209" s="94"/>
      <c r="H209" s="95"/>
      <c r="I209" s="95"/>
      <c r="J209" s="95"/>
      <c r="K209" s="95"/>
      <c r="L209" s="95"/>
      <c r="M209" s="95"/>
      <c r="N209" s="95"/>
      <c r="O209" s="9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5.75" customHeight="1">
      <c r="A210" s="28"/>
      <c r="B210" s="94"/>
      <c r="C210" s="94"/>
      <c r="D210" s="94"/>
      <c r="E210" s="94"/>
      <c r="F210" s="94"/>
      <c r="G210" s="94"/>
      <c r="H210" s="95"/>
      <c r="I210" s="95"/>
      <c r="J210" s="95"/>
      <c r="K210" s="95"/>
      <c r="L210" s="95"/>
      <c r="M210" s="95"/>
      <c r="N210" s="95"/>
      <c r="O210" s="95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5.75" customHeight="1">
      <c r="A211" s="28"/>
      <c r="B211" s="94"/>
      <c r="C211" s="94"/>
      <c r="D211" s="94"/>
      <c r="E211" s="94"/>
      <c r="F211" s="94"/>
      <c r="G211" s="94"/>
      <c r="H211" s="95"/>
      <c r="I211" s="95"/>
      <c r="J211" s="95"/>
      <c r="K211" s="95"/>
      <c r="L211" s="95"/>
      <c r="M211" s="95"/>
      <c r="N211" s="95"/>
      <c r="O211" s="95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5.75" customHeight="1">
      <c r="A212" s="28"/>
      <c r="B212" s="94"/>
      <c r="C212" s="94"/>
      <c r="D212" s="94"/>
      <c r="E212" s="94"/>
      <c r="F212" s="94"/>
      <c r="G212" s="94"/>
      <c r="H212" s="95"/>
      <c r="I212" s="95"/>
      <c r="J212" s="95"/>
      <c r="K212" s="95"/>
      <c r="L212" s="95"/>
      <c r="M212" s="95"/>
      <c r="N212" s="95"/>
      <c r="O212" s="95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5.75" customHeight="1">
      <c r="A213" s="28"/>
      <c r="B213" s="94"/>
      <c r="C213" s="94"/>
      <c r="D213" s="94"/>
      <c r="E213" s="94"/>
      <c r="F213" s="94"/>
      <c r="G213" s="94"/>
      <c r="H213" s="95"/>
      <c r="I213" s="95"/>
      <c r="J213" s="95"/>
      <c r="K213" s="95"/>
      <c r="L213" s="95"/>
      <c r="M213" s="95"/>
      <c r="N213" s="95"/>
      <c r="O213" s="95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5.75" customHeight="1">
      <c r="A214" s="28"/>
      <c r="B214" s="94"/>
      <c r="C214" s="94"/>
      <c r="D214" s="94"/>
      <c r="E214" s="94"/>
      <c r="F214" s="94"/>
      <c r="G214" s="94"/>
      <c r="H214" s="95"/>
      <c r="I214" s="95"/>
      <c r="J214" s="95"/>
      <c r="K214" s="95"/>
      <c r="L214" s="95"/>
      <c r="M214" s="95"/>
      <c r="N214" s="95"/>
      <c r="O214" s="95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5.75" customHeight="1">
      <c r="A215" s="28"/>
      <c r="B215" s="94"/>
      <c r="C215" s="94"/>
      <c r="D215" s="94"/>
      <c r="E215" s="94"/>
      <c r="F215" s="94"/>
      <c r="G215" s="94"/>
      <c r="H215" s="95"/>
      <c r="I215" s="95"/>
      <c r="J215" s="95"/>
      <c r="K215" s="95"/>
      <c r="L215" s="95"/>
      <c r="M215" s="95"/>
      <c r="N215" s="95"/>
      <c r="O215" s="95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5.75" customHeight="1">
      <c r="A216" s="28"/>
      <c r="B216" s="94"/>
      <c r="C216" s="94"/>
      <c r="D216" s="94"/>
      <c r="E216" s="94"/>
      <c r="F216" s="94"/>
      <c r="G216" s="94"/>
      <c r="H216" s="95"/>
      <c r="I216" s="95"/>
      <c r="J216" s="95"/>
      <c r="K216" s="95"/>
      <c r="L216" s="95"/>
      <c r="M216" s="95"/>
      <c r="N216" s="95"/>
      <c r="O216" s="95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5.75" customHeight="1">
      <c r="A217" s="28"/>
      <c r="B217" s="94"/>
      <c r="C217" s="94"/>
      <c r="D217" s="94"/>
      <c r="E217" s="94"/>
      <c r="F217" s="94"/>
      <c r="G217" s="94"/>
      <c r="H217" s="95"/>
      <c r="I217" s="95"/>
      <c r="J217" s="95"/>
      <c r="K217" s="95"/>
      <c r="L217" s="95"/>
      <c r="M217" s="95"/>
      <c r="N217" s="95"/>
      <c r="O217" s="95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5.75" customHeight="1">
      <c r="A218" s="28"/>
      <c r="B218" s="94"/>
      <c r="C218" s="94"/>
      <c r="D218" s="94"/>
      <c r="E218" s="94"/>
      <c r="F218" s="94"/>
      <c r="G218" s="94"/>
      <c r="H218" s="95"/>
      <c r="I218" s="95"/>
      <c r="J218" s="95"/>
      <c r="K218" s="95"/>
      <c r="L218" s="95"/>
      <c r="M218" s="95"/>
      <c r="N218" s="95"/>
      <c r="O218" s="95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5.75" customHeight="1">
      <c r="A219" s="28"/>
      <c r="B219" s="94"/>
      <c r="C219" s="94"/>
      <c r="D219" s="94"/>
      <c r="E219" s="94"/>
      <c r="F219" s="94"/>
      <c r="G219" s="94"/>
      <c r="H219" s="95"/>
      <c r="I219" s="95"/>
      <c r="J219" s="95"/>
      <c r="K219" s="95"/>
      <c r="L219" s="95"/>
      <c r="M219" s="95"/>
      <c r="N219" s="95"/>
      <c r="O219" s="95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5.75" customHeight="1">
      <c r="A220" s="28"/>
      <c r="B220" s="94"/>
      <c r="C220" s="94"/>
      <c r="D220" s="94"/>
      <c r="E220" s="94"/>
      <c r="F220" s="94"/>
      <c r="G220" s="94"/>
      <c r="H220" s="95"/>
      <c r="I220" s="95"/>
      <c r="J220" s="95"/>
      <c r="K220" s="95"/>
      <c r="L220" s="95"/>
      <c r="M220" s="95"/>
      <c r="N220" s="95"/>
      <c r="O220" s="95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AD47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15" width="6.57"/>
    <col customWidth="1" min="16" max="21" width="9.14"/>
    <col customWidth="1" min="22" max="26" width="8.71"/>
  </cols>
  <sheetData>
    <row r="1" ht="93.0" customHeight="1">
      <c r="A1" s="41">
        <v>2017.0</v>
      </c>
      <c r="B1" s="42" t="s">
        <v>4</v>
      </c>
      <c r="C1" s="43" t="s">
        <v>21</v>
      </c>
      <c r="D1" s="44" t="s">
        <v>22</v>
      </c>
      <c r="E1" s="45" t="s">
        <v>7</v>
      </c>
      <c r="F1" s="46" t="s">
        <v>23</v>
      </c>
      <c r="G1" s="46" t="s">
        <v>24</v>
      </c>
      <c r="H1" s="43" t="s">
        <v>25</v>
      </c>
      <c r="I1" s="46" t="s">
        <v>26</v>
      </c>
      <c r="J1" s="43" t="s">
        <v>12</v>
      </c>
      <c r="K1" s="46" t="s">
        <v>27</v>
      </c>
      <c r="L1" s="46" t="s">
        <v>14</v>
      </c>
      <c r="M1" s="44" t="s">
        <v>28</v>
      </c>
      <c r="N1" s="101" t="s">
        <v>29</v>
      </c>
      <c r="O1" s="70" t="s">
        <v>1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5.75" customHeight="1">
      <c r="A2" s="75" t="s">
        <v>45</v>
      </c>
      <c r="B2" s="88">
        <f>'Raw Data Entered'!C72</f>
        <v>0</v>
      </c>
      <c r="C2" s="89">
        <f>'Raw Data Entered'!D72</f>
        <v>1</v>
      </c>
      <c r="D2" s="88">
        <f>'Raw Data Entered'!E72</f>
        <v>0</v>
      </c>
      <c r="E2" s="89">
        <f>'Raw Data Entered'!F72</f>
        <v>1</v>
      </c>
      <c r="F2" s="88">
        <f>'Raw Data Entered'!G72</f>
        <v>0</v>
      </c>
      <c r="G2" s="88">
        <f>'Raw Data Entered'!H72</f>
        <v>0</v>
      </c>
      <c r="H2" s="89">
        <f>'Raw Data Entered'!I72</f>
        <v>0</v>
      </c>
      <c r="I2" s="88">
        <f>'Raw Data Entered'!J72</f>
        <v>0</v>
      </c>
      <c r="J2" s="89">
        <f>'Raw Data Entered'!K72</f>
        <v>0</v>
      </c>
      <c r="K2" s="88">
        <f>'Raw Data Entered'!L72</f>
        <v>0</v>
      </c>
      <c r="L2" s="88">
        <f>'Raw Data Entered'!M72</f>
        <v>0</v>
      </c>
      <c r="M2" s="88">
        <f>'Raw Data Entered'!N72</f>
        <v>0</v>
      </c>
      <c r="N2" s="90">
        <f>'Raw Data Entered'!O72</f>
        <v>0</v>
      </c>
      <c r="O2" s="91">
        <f>'Raw Data Entered'!P72</f>
        <v>2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>
      <c r="A3" s="75" t="s">
        <v>46</v>
      </c>
      <c r="B3" s="88">
        <f>'Raw Data Entered'!C73</f>
        <v>1</v>
      </c>
      <c r="C3" s="89">
        <f>'Raw Data Entered'!D73</f>
        <v>1</v>
      </c>
      <c r="D3" s="88">
        <f>'Raw Data Entered'!E73</f>
        <v>0</v>
      </c>
      <c r="E3" s="89">
        <f>'Raw Data Entered'!F73</f>
        <v>0</v>
      </c>
      <c r="F3" s="88">
        <f>'Raw Data Entered'!G73</f>
        <v>1</v>
      </c>
      <c r="G3" s="88">
        <f>'Raw Data Entered'!H73</f>
        <v>0</v>
      </c>
      <c r="H3" s="89">
        <f>'Raw Data Entered'!I73</f>
        <v>0</v>
      </c>
      <c r="I3" s="88">
        <f>'Raw Data Entered'!J73</f>
        <v>0</v>
      </c>
      <c r="J3" s="89">
        <f>'Raw Data Entered'!K73</f>
        <v>0</v>
      </c>
      <c r="K3" s="88">
        <f>'Raw Data Entered'!L73</f>
        <v>0</v>
      </c>
      <c r="L3" s="88">
        <f>'Raw Data Entered'!M73</f>
        <v>0</v>
      </c>
      <c r="M3" s="88">
        <f>'Raw Data Entered'!N73</f>
        <v>0</v>
      </c>
      <c r="N3" s="90">
        <f>'Raw Data Entered'!O73</f>
        <v>0</v>
      </c>
      <c r="O3" s="96">
        <f>'Raw Data Entered'!P73</f>
        <v>3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ht="15.75" customHeight="1">
      <c r="A4" s="75" t="s">
        <v>34</v>
      </c>
      <c r="B4" s="84">
        <f>'Raw Data Entered'!C74</f>
        <v>2</v>
      </c>
      <c r="C4" s="85">
        <f>'Raw Data Entered'!D74</f>
        <v>0</v>
      </c>
      <c r="D4" s="86">
        <f>'Raw Data Entered'!E74</f>
        <v>0</v>
      </c>
      <c r="E4" s="85">
        <f>'Raw Data Entered'!F74</f>
        <v>1</v>
      </c>
      <c r="F4" s="86">
        <f>'Raw Data Entered'!G74</f>
        <v>0</v>
      </c>
      <c r="G4" s="86">
        <f>'Raw Data Entered'!H74</f>
        <v>0</v>
      </c>
      <c r="H4" s="85">
        <f>'Raw Data Entered'!I74</f>
        <v>0</v>
      </c>
      <c r="I4" s="86">
        <f>'Raw Data Entered'!J74</f>
        <v>0</v>
      </c>
      <c r="J4" s="85">
        <f>'Raw Data Entered'!K74</f>
        <v>0</v>
      </c>
      <c r="K4" s="86">
        <f>'Raw Data Entered'!L74</f>
        <v>0</v>
      </c>
      <c r="L4" s="86">
        <f>'Raw Data Entered'!M74</f>
        <v>0</v>
      </c>
      <c r="M4" s="86">
        <f>'Raw Data Entered'!N74</f>
        <v>0</v>
      </c>
      <c r="N4" s="87">
        <f>'Raw Data Entered'!O74</f>
        <v>0</v>
      </c>
      <c r="O4" s="55">
        <f>'Raw Data Entered'!P74</f>
        <v>3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5.75" customHeight="1">
      <c r="A5" s="75" t="s">
        <v>35</v>
      </c>
      <c r="B5" s="88">
        <f>'Raw Data Entered'!C75</f>
        <v>0</v>
      </c>
      <c r="C5" s="89">
        <f>'Raw Data Entered'!D75</f>
        <v>1</v>
      </c>
      <c r="D5" s="88">
        <f>'Raw Data Entered'!E75</f>
        <v>0</v>
      </c>
      <c r="E5" s="89">
        <f>'Raw Data Entered'!F75</f>
        <v>0</v>
      </c>
      <c r="F5" s="88">
        <f>'Raw Data Entered'!G75</f>
        <v>0</v>
      </c>
      <c r="G5" s="88">
        <f>'Raw Data Entered'!H75</f>
        <v>0</v>
      </c>
      <c r="H5" s="89">
        <f>'Raw Data Entered'!I75</f>
        <v>0</v>
      </c>
      <c r="I5" s="88">
        <f>'Raw Data Entered'!J75</f>
        <v>0</v>
      </c>
      <c r="J5" s="89">
        <f>'Raw Data Entered'!K75</f>
        <v>0</v>
      </c>
      <c r="K5" s="88">
        <f>'Raw Data Entered'!L75</f>
        <v>0</v>
      </c>
      <c r="L5" s="88">
        <f>'Raw Data Entered'!M75</f>
        <v>0</v>
      </c>
      <c r="M5" s="88">
        <f>'Raw Data Entered'!N75</f>
        <v>0</v>
      </c>
      <c r="N5" s="90">
        <f>'Raw Data Entered'!O75</f>
        <v>0</v>
      </c>
      <c r="O5" s="91">
        <f>'Raw Data Entered'!P75</f>
        <v>1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>
      <c r="A6" s="75" t="s">
        <v>36</v>
      </c>
      <c r="B6" s="88">
        <f>'Raw Data Entered'!C76</f>
        <v>0</v>
      </c>
      <c r="C6" s="89">
        <f>'Raw Data Entered'!D76</f>
        <v>1</v>
      </c>
      <c r="D6" s="88">
        <f>'Raw Data Entered'!E76</f>
        <v>0</v>
      </c>
      <c r="E6" s="89">
        <f>'Raw Data Entered'!F76</f>
        <v>0</v>
      </c>
      <c r="F6" s="88">
        <f>'Raw Data Entered'!G76</f>
        <v>0</v>
      </c>
      <c r="G6" s="88">
        <f>'Raw Data Entered'!H76</f>
        <v>0</v>
      </c>
      <c r="H6" s="89">
        <f>'Raw Data Entered'!I76</f>
        <v>0</v>
      </c>
      <c r="I6" s="88">
        <f>'Raw Data Entered'!J76</f>
        <v>0</v>
      </c>
      <c r="J6" s="89">
        <f>'Raw Data Entered'!K76</f>
        <v>0</v>
      </c>
      <c r="K6" s="88">
        <f>'Raw Data Entered'!L76</f>
        <v>0</v>
      </c>
      <c r="L6" s="88">
        <f>'Raw Data Entered'!M76</f>
        <v>0</v>
      </c>
      <c r="M6" s="88">
        <f>'Raw Data Entered'!N76</f>
        <v>0</v>
      </c>
      <c r="N6" s="90">
        <f>'Raw Data Entered'!O76</f>
        <v>0</v>
      </c>
      <c r="O6" s="91">
        <f>'Raw Data Entered'!P76</f>
        <v>1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5.75" customHeight="1">
      <c r="A7" s="75" t="s">
        <v>37</v>
      </c>
      <c r="B7" s="88">
        <f>'Raw Data Entered'!C77</f>
        <v>1</v>
      </c>
      <c r="C7" s="89">
        <f>'Raw Data Entered'!D77</f>
        <v>0</v>
      </c>
      <c r="D7" s="88">
        <f>'Raw Data Entered'!E77</f>
        <v>0</v>
      </c>
      <c r="E7" s="89">
        <f>'Raw Data Entered'!F77</f>
        <v>0</v>
      </c>
      <c r="F7" s="88">
        <f>'Raw Data Entered'!G77</f>
        <v>0</v>
      </c>
      <c r="G7" s="88">
        <f>'Raw Data Entered'!H77</f>
        <v>0</v>
      </c>
      <c r="H7" s="89">
        <f>'Raw Data Entered'!I77</f>
        <v>0</v>
      </c>
      <c r="I7" s="88">
        <f>'Raw Data Entered'!J77</f>
        <v>0</v>
      </c>
      <c r="J7" s="89">
        <f>'Raw Data Entered'!K77</f>
        <v>0</v>
      </c>
      <c r="K7" s="88">
        <f>'Raw Data Entered'!L77</f>
        <v>0</v>
      </c>
      <c r="L7" s="88">
        <f>'Raw Data Entered'!M77</f>
        <v>0</v>
      </c>
      <c r="M7" s="88">
        <f>'Raw Data Entered'!N77</f>
        <v>0</v>
      </c>
      <c r="N7" s="90">
        <f>'Raw Data Entered'!O77</f>
        <v>0</v>
      </c>
      <c r="O7" s="91">
        <f>'Raw Data Entered'!P77</f>
        <v>1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5.75" customHeight="1">
      <c r="A8" s="75" t="s">
        <v>38</v>
      </c>
      <c r="B8" s="88">
        <f>'Raw Data Entered'!C78</f>
        <v>0</v>
      </c>
      <c r="C8" s="89">
        <f>'Raw Data Entered'!D78</f>
        <v>1</v>
      </c>
      <c r="D8" s="88">
        <f>'Raw Data Entered'!E78</f>
        <v>0</v>
      </c>
      <c r="E8" s="89">
        <f>'Raw Data Entered'!F78</f>
        <v>0</v>
      </c>
      <c r="F8" s="88">
        <f>'Raw Data Entered'!G78</f>
        <v>0</v>
      </c>
      <c r="G8" s="88">
        <f>'Raw Data Entered'!H78</f>
        <v>0</v>
      </c>
      <c r="H8" s="89">
        <f>'Raw Data Entered'!I78</f>
        <v>0</v>
      </c>
      <c r="I8" s="88">
        <f>'Raw Data Entered'!J78</f>
        <v>0</v>
      </c>
      <c r="J8" s="89">
        <f>'Raw Data Entered'!K78</f>
        <v>0</v>
      </c>
      <c r="K8" s="88">
        <f>'Raw Data Entered'!L78</f>
        <v>0</v>
      </c>
      <c r="L8" s="88">
        <f>'Raw Data Entered'!M78</f>
        <v>0</v>
      </c>
      <c r="M8" s="88">
        <f>'Raw Data Entered'!N78</f>
        <v>0</v>
      </c>
      <c r="N8" s="90">
        <f>'Raw Data Entered'!O78</f>
        <v>0</v>
      </c>
      <c r="O8" s="91">
        <f>'Raw Data Entered'!P78</f>
        <v>1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5.75" customHeight="1">
      <c r="A9" s="75" t="s">
        <v>39</v>
      </c>
      <c r="B9" s="88">
        <f>'Raw Data Entered'!C79</f>
        <v>1</v>
      </c>
      <c r="C9" s="89">
        <f>'Raw Data Entered'!D79</f>
        <v>0</v>
      </c>
      <c r="D9" s="88">
        <f>'Raw Data Entered'!E79</f>
        <v>1</v>
      </c>
      <c r="E9" s="89">
        <f>'Raw Data Entered'!F79</f>
        <v>0</v>
      </c>
      <c r="F9" s="88">
        <f>'Raw Data Entered'!G79</f>
        <v>0</v>
      </c>
      <c r="G9" s="88">
        <f>'Raw Data Entered'!H79</f>
        <v>0</v>
      </c>
      <c r="H9" s="89">
        <f>'Raw Data Entered'!I79</f>
        <v>0</v>
      </c>
      <c r="I9" s="88">
        <f>'Raw Data Entered'!J79</f>
        <v>0</v>
      </c>
      <c r="J9" s="89">
        <f>'Raw Data Entered'!K79</f>
        <v>0</v>
      </c>
      <c r="K9" s="88">
        <f>'Raw Data Entered'!L79</f>
        <v>0</v>
      </c>
      <c r="L9" s="88">
        <f>'Raw Data Entered'!M79</f>
        <v>0</v>
      </c>
      <c r="M9" s="88">
        <f>'Raw Data Entered'!N79</f>
        <v>0</v>
      </c>
      <c r="N9" s="90">
        <f>'Raw Data Entered'!O79</f>
        <v>0</v>
      </c>
      <c r="O9" s="91">
        <f>'Raw Data Entered'!P79</f>
        <v>2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15.75" customHeight="1">
      <c r="A10" s="75" t="s">
        <v>40</v>
      </c>
      <c r="B10" s="88">
        <f>'Raw Data Entered'!C80</f>
        <v>0</v>
      </c>
      <c r="C10" s="89">
        <f>'Raw Data Entered'!D80</f>
        <v>0</v>
      </c>
      <c r="D10" s="88">
        <f>'Raw Data Entered'!E80</f>
        <v>0</v>
      </c>
      <c r="E10" s="89">
        <f>'Raw Data Entered'!F80</f>
        <v>0</v>
      </c>
      <c r="F10" s="88">
        <f>'Raw Data Entered'!G80</f>
        <v>0</v>
      </c>
      <c r="G10" s="88">
        <f>'Raw Data Entered'!H80</f>
        <v>0</v>
      </c>
      <c r="H10" s="89">
        <f>'Raw Data Entered'!I80</f>
        <v>0</v>
      </c>
      <c r="I10" s="88">
        <f>'Raw Data Entered'!J80</f>
        <v>0</v>
      </c>
      <c r="J10" s="89">
        <f>'Raw Data Entered'!K80</f>
        <v>0</v>
      </c>
      <c r="K10" s="88">
        <f>'Raw Data Entered'!L80</f>
        <v>0</v>
      </c>
      <c r="L10" s="88">
        <f>'Raw Data Entered'!M80</f>
        <v>0</v>
      </c>
      <c r="M10" s="88">
        <f>'Raw Data Entered'!N80</f>
        <v>0</v>
      </c>
      <c r="N10" s="90">
        <f>'Raw Data Entered'!O80</f>
        <v>0</v>
      </c>
      <c r="O10" s="91">
        <f>'Raw Data Entered'!P80</f>
        <v>0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>
      <c r="A11" s="75" t="s">
        <v>41</v>
      </c>
      <c r="B11" s="88">
        <f>'Raw Data Entered'!C81</f>
        <v>1</v>
      </c>
      <c r="C11" s="89">
        <f>'Raw Data Entered'!D81</f>
        <v>0</v>
      </c>
      <c r="D11" s="88">
        <f>'Raw Data Entered'!E81</f>
        <v>0</v>
      </c>
      <c r="E11" s="89">
        <f>'Raw Data Entered'!F81</f>
        <v>0</v>
      </c>
      <c r="F11" s="88">
        <f>'Raw Data Entered'!G81</f>
        <v>0</v>
      </c>
      <c r="G11" s="88">
        <f>'Raw Data Entered'!H81</f>
        <v>0</v>
      </c>
      <c r="H11" s="89">
        <f>'Raw Data Entered'!I81</f>
        <v>0</v>
      </c>
      <c r="I11" s="88">
        <f>'Raw Data Entered'!J81</f>
        <v>0</v>
      </c>
      <c r="J11" s="89">
        <f>'Raw Data Entered'!K81</f>
        <v>0</v>
      </c>
      <c r="K11" s="88">
        <f>'Raw Data Entered'!L81</f>
        <v>0</v>
      </c>
      <c r="L11" s="88">
        <f>'Raw Data Entered'!M81</f>
        <v>0</v>
      </c>
      <c r="M11" s="88">
        <f>'Raw Data Entered'!N81</f>
        <v>0</v>
      </c>
      <c r="N11" s="90">
        <f>'Raw Data Entered'!O81</f>
        <v>0</v>
      </c>
      <c r="O11" s="91">
        <f>'Raw Data Entered'!P81</f>
        <v>1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5.75" customHeight="1">
      <c r="A12" s="75" t="s">
        <v>42</v>
      </c>
      <c r="B12" s="88">
        <f>'Raw Data Entered'!C82</f>
        <v>0</v>
      </c>
      <c r="C12" s="89">
        <f>'Raw Data Entered'!D82</f>
        <v>0</v>
      </c>
      <c r="D12" s="88">
        <f>'Raw Data Entered'!E82</f>
        <v>0</v>
      </c>
      <c r="E12" s="89">
        <f>'Raw Data Entered'!F82</f>
        <v>0</v>
      </c>
      <c r="F12" s="88">
        <f>'Raw Data Entered'!G82</f>
        <v>1</v>
      </c>
      <c r="G12" s="88">
        <f>'Raw Data Entered'!H82</f>
        <v>0</v>
      </c>
      <c r="H12" s="89">
        <f>'Raw Data Entered'!I82</f>
        <v>0</v>
      </c>
      <c r="I12" s="88">
        <f>'Raw Data Entered'!J82</f>
        <v>0</v>
      </c>
      <c r="J12" s="89">
        <f>'Raw Data Entered'!K82</f>
        <v>0</v>
      </c>
      <c r="K12" s="88">
        <f>'Raw Data Entered'!L82</f>
        <v>0</v>
      </c>
      <c r="L12" s="88">
        <f>'Raw Data Entered'!M82</f>
        <v>1</v>
      </c>
      <c r="M12" s="88">
        <f>'Raw Data Entered'!N82</f>
        <v>0</v>
      </c>
      <c r="N12" s="90">
        <f>'Raw Data Entered'!O82</f>
        <v>0</v>
      </c>
      <c r="O12" s="91">
        <f>'Raw Data Entered'!P82</f>
        <v>2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>
      <c r="A13" s="75" t="s">
        <v>43</v>
      </c>
      <c r="B13" s="88">
        <f>'Raw Data Entered'!C83</f>
        <v>0</v>
      </c>
      <c r="C13" s="89">
        <f>'Raw Data Entered'!D83</f>
        <v>0</v>
      </c>
      <c r="D13" s="88">
        <f>'Raw Data Entered'!E83</f>
        <v>0</v>
      </c>
      <c r="E13" s="89">
        <f>'Raw Data Entered'!F83</f>
        <v>1</v>
      </c>
      <c r="F13" s="88">
        <f>'Raw Data Entered'!G83</f>
        <v>0</v>
      </c>
      <c r="G13" s="88">
        <f>'Raw Data Entered'!H83</f>
        <v>0</v>
      </c>
      <c r="H13" s="89">
        <f>'Raw Data Entered'!I83</f>
        <v>0</v>
      </c>
      <c r="I13" s="88">
        <f>'Raw Data Entered'!J83</f>
        <v>0</v>
      </c>
      <c r="J13" s="89">
        <f>'Raw Data Entered'!K83</f>
        <v>0</v>
      </c>
      <c r="K13" s="88">
        <f>'Raw Data Entered'!L83</f>
        <v>0</v>
      </c>
      <c r="L13" s="88">
        <f>'Raw Data Entered'!M83</f>
        <v>0</v>
      </c>
      <c r="M13" s="88">
        <f>'Raw Data Entered'!N83</f>
        <v>0</v>
      </c>
      <c r="N13" s="90">
        <f>'Raw Data Entered'!O83</f>
        <v>0</v>
      </c>
      <c r="O13" s="91">
        <f>'Raw Data Entered'!P83</f>
        <v>1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>
      <c r="A14" s="82" t="s">
        <v>44</v>
      </c>
      <c r="B14" s="92">
        <f t="shared" ref="B14:O14" si="1">SUM(B2:B13)</f>
        <v>6</v>
      </c>
      <c r="C14" s="92">
        <f t="shared" si="1"/>
        <v>5</v>
      </c>
      <c r="D14" s="92">
        <f t="shared" si="1"/>
        <v>1</v>
      </c>
      <c r="E14" s="92">
        <f t="shared" si="1"/>
        <v>3</v>
      </c>
      <c r="F14" s="92">
        <f t="shared" si="1"/>
        <v>2</v>
      </c>
      <c r="G14" s="92">
        <f t="shared" si="1"/>
        <v>0</v>
      </c>
      <c r="H14" s="92">
        <f t="shared" si="1"/>
        <v>0</v>
      </c>
      <c r="I14" s="92">
        <f t="shared" si="1"/>
        <v>0</v>
      </c>
      <c r="J14" s="92">
        <f t="shared" si="1"/>
        <v>0</v>
      </c>
      <c r="K14" s="92">
        <f t="shared" si="1"/>
        <v>0</v>
      </c>
      <c r="L14" s="92">
        <f t="shared" si="1"/>
        <v>1</v>
      </c>
      <c r="M14" s="92">
        <f t="shared" si="1"/>
        <v>0</v>
      </c>
      <c r="N14" s="92">
        <f t="shared" si="1"/>
        <v>0</v>
      </c>
      <c r="O14" s="92">
        <f t="shared" si="1"/>
        <v>18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>
      <c r="A15" s="28"/>
      <c r="B15" s="94"/>
      <c r="C15" s="94"/>
      <c r="D15" s="94"/>
      <c r="E15" s="94"/>
      <c r="F15" s="94"/>
      <c r="G15" s="94"/>
      <c r="H15" s="95"/>
      <c r="I15" s="95"/>
      <c r="J15" s="95"/>
      <c r="K15" s="95"/>
      <c r="L15" s="95"/>
      <c r="M15" s="95"/>
      <c r="N15" s="95"/>
      <c r="O15" s="95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>
      <c r="A16" s="28"/>
      <c r="B16" s="94"/>
      <c r="C16" s="94"/>
      <c r="D16" s="94"/>
      <c r="E16" s="94"/>
      <c r="F16" s="94"/>
      <c r="G16" s="94"/>
      <c r="H16" s="95"/>
      <c r="I16" s="95"/>
      <c r="J16" s="95"/>
      <c r="K16" s="95"/>
      <c r="L16" s="95"/>
      <c r="M16" s="95"/>
      <c r="N16" s="95"/>
      <c r="O16" s="95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>
      <c r="A17" s="28"/>
      <c r="B17" s="94"/>
      <c r="C17" s="94"/>
      <c r="D17" s="94"/>
      <c r="E17" s="94"/>
      <c r="F17" s="94"/>
      <c r="G17" s="94"/>
      <c r="H17" s="95"/>
      <c r="I17" s="95"/>
      <c r="J17" s="95"/>
      <c r="K17" s="95"/>
      <c r="L17" s="95"/>
      <c r="M17" s="95"/>
      <c r="N17" s="95"/>
      <c r="O17" s="95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>
      <c r="A18" s="28"/>
      <c r="B18" s="94"/>
      <c r="C18" s="94"/>
      <c r="D18" s="94"/>
      <c r="E18" s="94"/>
      <c r="F18" s="94"/>
      <c r="G18" s="94"/>
      <c r="H18" s="95"/>
      <c r="I18" s="95"/>
      <c r="J18" s="95"/>
      <c r="K18" s="95"/>
      <c r="L18" s="95"/>
      <c r="M18" s="95"/>
      <c r="N18" s="95"/>
      <c r="O18" s="95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>
      <c r="A19" s="28"/>
      <c r="B19" s="94"/>
      <c r="C19" s="94"/>
      <c r="D19" s="94"/>
      <c r="E19" s="94"/>
      <c r="F19" s="94"/>
      <c r="G19" s="94"/>
      <c r="H19" s="95"/>
      <c r="I19" s="95"/>
      <c r="J19" s="95"/>
      <c r="K19" s="95"/>
      <c r="L19" s="95"/>
      <c r="M19" s="95"/>
      <c r="N19" s="95"/>
      <c r="O19" s="95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>
      <c r="A20" s="28"/>
      <c r="B20" s="94"/>
      <c r="C20" s="94"/>
      <c r="D20" s="94"/>
      <c r="E20" s="94"/>
      <c r="F20" s="94"/>
      <c r="G20" s="94"/>
      <c r="H20" s="95"/>
      <c r="I20" s="95"/>
      <c r="J20" s="95"/>
      <c r="K20" s="95"/>
      <c r="L20" s="95"/>
      <c r="M20" s="95"/>
      <c r="N20" s="95"/>
      <c r="O20" s="95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5.75" customHeight="1">
      <c r="A21" s="28"/>
      <c r="B21" s="94"/>
      <c r="C21" s="94"/>
      <c r="D21" s="94"/>
      <c r="E21" s="94"/>
      <c r="F21" s="94"/>
      <c r="G21" s="94"/>
      <c r="H21" s="95"/>
      <c r="I21" s="95"/>
      <c r="J21" s="95"/>
      <c r="K21" s="95"/>
      <c r="L21" s="95"/>
      <c r="M21" s="95"/>
      <c r="N21" s="95"/>
      <c r="O21" s="95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5.75" customHeight="1">
      <c r="A22" s="28"/>
      <c r="B22" s="94"/>
      <c r="C22" s="94"/>
      <c r="D22" s="94"/>
      <c r="E22" s="94"/>
      <c r="F22" s="94"/>
      <c r="G22" s="94"/>
      <c r="H22" s="95"/>
      <c r="I22" s="95"/>
      <c r="J22" s="95"/>
      <c r="K22" s="95"/>
      <c r="L22" s="95"/>
      <c r="M22" s="95"/>
      <c r="N22" s="95"/>
      <c r="O22" s="95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5.75" customHeight="1">
      <c r="A23" s="28"/>
      <c r="B23" s="94"/>
      <c r="C23" s="94"/>
      <c r="D23" s="94"/>
      <c r="E23" s="94"/>
      <c r="F23" s="94"/>
      <c r="G23" s="94"/>
      <c r="H23" s="95"/>
      <c r="I23" s="95"/>
      <c r="J23" s="95"/>
      <c r="K23" s="95"/>
      <c r="L23" s="95"/>
      <c r="M23" s="95"/>
      <c r="N23" s="95"/>
      <c r="O23" s="95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5.75" customHeight="1">
      <c r="A24" s="28"/>
      <c r="B24" s="94"/>
      <c r="C24" s="94"/>
      <c r="D24" s="94"/>
      <c r="E24" s="94"/>
      <c r="F24" s="94"/>
      <c r="G24" s="94"/>
      <c r="H24" s="95"/>
      <c r="I24" s="95"/>
      <c r="J24" s="95"/>
      <c r="K24" s="95"/>
      <c r="L24" s="95"/>
      <c r="M24" s="95"/>
      <c r="N24" s="95"/>
      <c r="O24" s="95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5.75" customHeight="1">
      <c r="A25" s="28"/>
      <c r="B25" s="94"/>
      <c r="C25" s="94"/>
      <c r="D25" s="94"/>
      <c r="E25" s="94"/>
      <c r="F25" s="94"/>
      <c r="G25" s="94"/>
      <c r="H25" s="95"/>
      <c r="I25" s="95"/>
      <c r="J25" s="95"/>
      <c r="K25" s="95"/>
      <c r="L25" s="95"/>
      <c r="M25" s="95"/>
      <c r="N25" s="95"/>
      <c r="O25" s="95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5.75" customHeight="1">
      <c r="A26" s="28"/>
      <c r="B26" s="94"/>
      <c r="C26" s="94"/>
      <c r="D26" s="94"/>
      <c r="E26" s="94"/>
      <c r="F26" s="94"/>
      <c r="G26" s="94"/>
      <c r="H26" s="95"/>
      <c r="I26" s="95"/>
      <c r="J26" s="95"/>
      <c r="K26" s="95"/>
      <c r="L26" s="95"/>
      <c r="M26" s="95"/>
      <c r="N26" s="95"/>
      <c r="O26" s="95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5.75" customHeight="1">
      <c r="A27" s="28"/>
      <c r="B27" s="94"/>
      <c r="C27" s="94"/>
      <c r="D27" s="94"/>
      <c r="E27" s="94"/>
      <c r="F27" s="94"/>
      <c r="G27" s="94"/>
      <c r="H27" s="95"/>
      <c r="I27" s="95"/>
      <c r="J27" s="95"/>
      <c r="K27" s="95"/>
      <c r="L27" s="95"/>
      <c r="M27" s="95"/>
      <c r="N27" s="95"/>
      <c r="O27" s="95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5.75" customHeight="1">
      <c r="A28" s="28"/>
      <c r="B28" s="94"/>
      <c r="C28" s="94"/>
      <c r="D28" s="94"/>
      <c r="E28" s="94"/>
      <c r="F28" s="94"/>
      <c r="G28" s="94"/>
      <c r="H28" s="95"/>
      <c r="I28" s="95"/>
      <c r="J28" s="95"/>
      <c r="K28" s="95"/>
      <c r="L28" s="95"/>
      <c r="M28" s="95"/>
      <c r="N28" s="95"/>
      <c r="O28" s="95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5.75" customHeight="1">
      <c r="A29" s="28"/>
      <c r="B29" s="94"/>
      <c r="C29" s="94"/>
      <c r="D29" s="94"/>
      <c r="E29" s="94"/>
      <c r="F29" s="94"/>
      <c r="G29" s="94"/>
      <c r="H29" s="95"/>
      <c r="I29" s="95"/>
      <c r="J29" s="95"/>
      <c r="K29" s="95"/>
      <c r="L29" s="95"/>
      <c r="M29" s="95"/>
      <c r="N29" s="95"/>
      <c r="O29" s="95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5.75" customHeight="1">
      <c r="A30" s="28"/>
      <c r="B30" s="94"/>
      <c r="C30" s="94"/>
      <c r="D30" s="94"/>
      <c r="E30" s="94"/>
      <c r="F30" s="94"/>
      <c r="G30" s="94"/>
      <c r="H30" s="95"/>
      <c r="I30" s="95"/>
      <c r="J30" s="95"/>
      <c r="K30" s="95"/>
      <c r="L30" s="95"/>
      <c r="M30" s="95"/>
      <c r="N30" s="95"/>
      <c r="O30" s="95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5.75" customHeight="1">
      <c r="A31" s="28"/>
      <c r="B31" s="94"/>
      <c r="C31" s="94"/>
      <c r="D31" s="94"/>
      <c r="E31" s="94"/>
      <c r="F31" s="94"/>
      <c r="G31" s="94"/>
      <c r="H31" s="95"/>
      <c r="I31" s="95"/>
      <c r="J31" s="95"/>
      <c r="K31" s="95"/>
      <c r="L31" s="95"/>
      <c r="M31" s="95"/>
      <c r="N31" s="95"/>
      <c r="O31" s="95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5.75" customHeight="1">
      <c r="A32" s="28"/>
      <c r="B32" s="94"/>
      <c r="C32" s="94"/>
      <c r="D32" s="94"/>
      <c r="E32" s="94"/>
      <c r="F32" s="94"/>
      <c r="G32" s="94"/>
      <c r="H32" s="95"/>
      <c r="I32" s="95"/>
      <c r="J32" s="95"/>
      <c r="K32" s="95"/>
      <c r="L32" s="95"/>
      <c r="M32" s="95"/>
      <c r="N32" s="95"/>
      <c r="O32" s="95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5.75" customHeight="1">
      <c r="A33" s="28"/>
      <c r="B33" s="94"/>
      <c r="C33" s="94"/>
      <c r="D33" s="94"/>
      <c r="E33" s="94"/>
      <c r="F33" s="94"/>
      <c r="G33" s="94"/>
      <c r="H33" s="95"/>
      <c r="I33" s="95"/>
      <c r="J33" s="95"/>
      <c r="K33" s="95"/>
      <c r="L33" s="95"/>
      <c r="M33" s="95"/>
      <c r="N33" s="95"/>
      <c r="O33" s="95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5.75" customHeight="1">
      <c r="A34" s="28"/>
      <c r="B34" s="94"/>
      <c r="C34" s="94"/>
      <c r="D34" s="94"/>
      <c r="E34" s="94"/>
      <c r="F34" s="94"/>
      <c r="G34" s="94"/>
      <c r="H34" s="95"/>
      <c r="I34" s="95"/>
      <c r="J34" s="95"/>
      <c r="K34" s="95"/>
      <c r="L34" s="95"/>
      <c r="M34" s="95"/>
      <c r="N34" s="95"/>
      <c r="O34" s="95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5.75" customHeight="1">
      <c r="A35" s="28"/>
      <c r="B35" s="94"/>
      <c r="C35" s="94"/>
      <c r="D35" s="94"/>
      <c r="E35" s="94"/>
      <c r="F35" s="94"/>
      <c r="G35" s="94"/>
      <c r="H35" s="95"/>
      <c r="I35" s="95"/>
      <c r="J35" s="95"/>
      <c r="K35" s="95"/>
      <c r="L35" s="95"/>
      <c r="M35" s="95"/>
      <c r="N35" s="95"/>
      <c r="O35" s="95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5.75" customHeight="1">
      <c r="A36" s="28"/>
      <c r="B36" s="94"/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5.75" customHeight="1">
      <c r="A37" s="28"/>
      <c r="B37" s="94"/>
      <c r="C37" s="94"/>
      <c r="D37" s="94"/>
      <c r="E37" s="94"/>
      <c r="F37" s="94"/>
      <c r="G37" s="94"/>
      <c r="H37" s="95"/>
      <c r="I37" s="95"/>
      <c r="J37" s="95"/>
      <c r="K37" s="95"/>
      <c r="L37" s="95"/>
      <c r="M37" s="95"/>
      <c r="N37" s="95"/>
      <c r="O37" s="95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5.75" customHeight="1">
      <c r="A38" s="28"/>
      <c r="B38" s="94"/>
      <c r="C38" s="94"/>
      <c r="D38" s="94"/>
      <c r="E38" s="94"/>
      <c r="F38" s="94"/>
      <c r="G38" s="94"/>
      <c r="H38" s="95"/>
      <c r="I38" s="95"/>
      <c r="J38" s="95"/>
      <c r="K38" s="95"/>
      <c r="L38" s="95"/>
      <c r="M38" s="95"/>
      <c r="N38" s="95"/>
      <c r="O38" s="95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5.75" customHeight="1">
      <c r="A39" s="28"/>
      <c r="B39" s="94"/>
      <c r="C39" s="94"/>
      <c r="D39" s="94"/>
      <c r="E39" s="94"/>
      <c r="F39" s="94"/>
      <c r="G39" s="94"/>
      <c r="H39" s="95"/>
      <c r="I39" s="95"/>
      <c r="J39" s="95"/>
      <c r="K39" s="95"/>
      <c r="L39" s="95"/>
      <c r="M39" s="95"/>
      <c r="N39" s="95"/>
      <c r="O39" s="95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5.75" customHeight="1">
      <c r="A40" s="28"/>
      <c r="B40" s="94"/>
      <c r="C40" s="94"/>
      <c r="D40" s="94"/>
      <c r="E40" s="94"/>
      <c r="F40" s="94"/>
      <c r="G40" s="94"/>
      <c r="H40" s="95"/>
      <c r="I40" s="95"/>
      <c r="J40" s="95"/>
      <c r="K40" s="95"/>
      <c r="L40" s="95"/>
      <c r="M40" s="95"/>
      <c r="N40" s="95"/>
      <c r="O40" s="95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5.75" customHeight="1">
      <c r="A41" s="2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5.75" customHeight="1">
      <c r="A42" s="28"/>
      <c r="B42" s="94"/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5.75" customHeight="1">
      <c r="A43" s="28"/>
      <c r="B43" s="94"/>
      <c r="C43" s="94"/>
      <c r="D43" s="94"/>
      <c r="E43" s="94"/>
      <c r="F43" s="94"/>
      <c r="G43" s="94"/>
      <c r="H43" s="95"/>
      <c r="I43" s="95"/>
      <c r="J43" s="95"/>
      <c r="K43" s="95"/>
      <c r="L43" s="95"/>
      <c r="M43" s="95"/>
      <c r="N43" s="95"/>
      <c r="O43" s="95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5.75" customHeight="1">
      <c r="A44" s="28"/>
      <c r="B44" s="94"/>
      <c r="C44" s="94"/>
      <c r="D44" s="94"/>
      <c r="E44" s="94"/>
      <c r="F44" s="94"/>
      <c r="G44" s="94"/>
      <c r="H44" s="95"/>
      <c r="I44" s="95"/>
      <c r="J44" s="95"/>
      <c r="K44" s="95"/>
      <c r="L44" s="95"/>
      <c r="M44" s="95"/>
      <c r="N44" s="95"/>
      <c r="O44" s="95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5.75" customHeight="1">
      <c r="A45" s="28"/>
      <c r="B45" s="94"/>
      <c r="C45" s="94"/>
      <c r="D45" s="94"/>
      <c r="E45" s="94"/>
      <c r="F45" s="94"/>
      <c r="G45" s="94"/>
      <c r="H45" s="95"/>
      <c r="I45" s="95"/>
      <c r="J45" s="95"/>
      <c r="K45" s="95"/>
      <c r="L45" s="95"/>
      <c r="M45" s="95"/>
      <c r="N45" s="95"/>
      <c r="O45" s="95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5.75" customHeight="1">
      <c r="A46" s="28"/>
      <c r="B46" s="94"/>
      <c r="C46" s="94"/>
      <c r="D46" s="94"/>
      <c r="E46" s="94"/>
      <c r="F46" s="94"/>
      <c r="G46" s="94"/>
      <c r="H46" s="95"/>
      <c r="I46" s="95"/>
      <c r="J46" s="95"/>
      <c r="K46" s="95"/>
      <c r="L46" s="95"/>
      <c r="M46" s="95"/>
      <c r="N46" s="95"/>
      <c r="O46" s="95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5.75" customHeight="1">
      <c r="A47" s="2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5.75" customHeight="1">
      <c r="A48" s="28"/>
      <c r="B48" s="94"/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5.75" customHeight="1">
      <c r="A49" s="28"/>
      <c r="B49" s="94"/>
      <c r="C49" s="94"/>
      <c r="D49" s="94"/>
      <c r="E49" s="94"/>
      <c r="F49" s="94"/>
      <c r="G49" s="94"/>
      <c r="H49" s="95"/>
      <c r="I49" s="95"/>
      <c r="J49" s="95"/>
      <c r="K49" s="95"/>
      <c r="L49" s="95"/>
      <c r="M49" s="95"/>
      <c r="N49" s="95"/>
      <c r="O49" s="9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5.75" customHeight="1">
      <c r="A50" s="28"/>
      <c r="B50" s="94"/>
      <c r="C50" s="94"/>
      <c r="D50" s="94"/>
      <c r="E50" s="94"/>
      <c r="F50" s="94"/>
      <c r="G50" s="94"/>
      <c r="H50" s="95"/>
      <c r="I50" s="95"/>
      <c r="J50" s="95"/>
      <c r="K50" s="95"/>
      <c r="L50" s="95"/>
      <c r="M50" s="95"/>
      <c r="N50" s="95"/>
      <c r="O50" s="95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5.75" customHeight="1">
      <c r="A51" s="28"/>
      <c r="B51" s="94"/>
      <c r="C51" s="94"/>
      <c r="D51" s="94"/>
      <c r="E51" s="94"/>
      <c r="F51" s="94"/>
      <c r="G51" s="94"/>
      <c r="H51" s="95"/>
      <c r="I51" s="95"/>
      <c r="J51" s="95"/>
      <c r="K51" s="95"/>
      <c r="L51" s="95"/>
      <c r="M51" s="95"/>
      <c r="N51" s="95"/>
      <c r="O51" s="95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5.75" customHeight="1">
      <c r="A52" s="28"/>
      <c r="B52" s="94"/>
      <c r="C52" s="94"/>
      <c r="D52" s="94"/>
      <c r="E52" s="94"/>
      <c r="F52" s="94"/>
      <c r="G52" s="94"/>
      <c r="H52" s="95"/>
      <c r="I52" s="95"/>
      <c r="J52" s="95"/>
      <c r="K52" s="95"/>
      <c r="L52" s="95"/>
      <c r="M52" s="95"/>
      <c r="N52" s="95"/>
      <c r="O52" s="95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5.75" customHeight="1">
      <c r="A53" s="2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5.75" customHeight="1">
      <c r="A54" s="28"/>
      <c r="B54" s="94"/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5.75" customHeight="1">
      <c r="A55" s="28"/>
      <c r="B55" s="94"/>
      <c r="C55" s="94"/>
      <c r="D55" s="94"/>
      <c r="E55" s="94"/>
      <c r="F55" s="94"/>
      <c r="G55" s="94"/>
      <c r="H55" s="95"/>
      <c r="I55" s="95"/>
      <c r="J55" s="95"/>
      <c r="K55" s="95"/>
      <c r="L55" s="95"/>
      <c r="M55" s="95"/>
      <c r="N55" s="95"/>
      <c r="O55" s="95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5.75" customHeight="1">
      <c r="A56" s="28"/>
      <c r="B56" s="94"/>
      <c r="C56" s="94"/>
      <c r="D56" s="94"/>
      <c r="E56" s="94"/>
      <c r="F56" s="94"/>
      <c r="G56" s="94"/>
      <c r="H56" s="95"/>
      <c r="I56" s="95"/>
      <c r="J56" s="95"/>
      <c r="K56" s="95"/>
      <c r="L56" s="95"/>
      <c r="M56" s="95"/>
      <c r="N56" s="95"/>
      <c r="O56" s="95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5.75" customHeight="1">
      <c r="A57" s="28"/>
      <c r="B57" s="94"/>
      <c r="C57" s="94"/>
      <c r="D57" s="94"/>
      <c r="E57" s="94"/>
      <c r="F57" s="94"/>
      <c r="G57" s="94"/>
      <c r="H57" s="95"/>
      <c r="I57" s="95"/>
      <c r="J57" s="95"/>
      <c r="K57" s="95"/>
      <c r="L57" s="95"/>
      <c r="M57" s="95"/>
      <c r="N57" s="95"/>
      <c r="O57" s="95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5.75" customHeight="1">
      <c r="A58" s="28"/>
      <c r="B58" s="94"/>
      <c r="C58" s="94"/>
      <c r="D58" s="94"/>
      <c r="E58" s="94"/>
      <c r="F58" s="94"/>
      <c r="G58" s="94"/>
      <c r="H58" s="95"/>
      <c r="I58" s="95"/>
      <c r="J58" s="95"/>
      <c r="K58" s="95"/>
      <c r="L58" s="95"/>
      <c r="M58" s="95"/>
      <c r="N58" s="95"/>
      <c r="O58" s="95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5.75" customHeight="1">
      <c r="A59" s="28"/>
      <c r="B59" s="94"/>
      <c r="C59" s="94"/>
      <c r="D59" s="94"/>
      <c r="E59" s="94"/>
      <c r="F59" s="94"/>
      <c r="G59" s="94"/>
      <c r="H59" s="95"/>
      <c r="I59" s="95"/>
      <c r="J59" s="95"/>
      <c r="K59" s="95"/>
      <c r="L59" s="95"/>
      <c r="M59" s="95"/>
      <c r="N59" s="95"/>
      <c r="O59" s="95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5.75" customHeight="1">
      <c r="A60" s="28"/>
      <c r="B60" s="94"/>
      <c r="C60" s="94"/>
      <c r="D60" s="94"/>
      <c r="E60" s="94"/>
      <c r="F60" s="94"/>
      <c r="G60" s="94"/>
      <c r="H60" s="95"/>
      <c r="I60" s="95"/>
      <c r="J60" s="95"/>
      <c r="K60" s="95"/>
      <c r="L60" s="95"/>
      <c r="M60" s="95"/>
      <c r="N60" s="95"/>
      <c r="O60" s="95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5.75" customHeight="1">
      <c r="A61" s="28"/>
      <c r="B61" s="94"/>
      <c r="C61" s="94"/>
      <c r="D61" s="94"/>
      <c r="E61" s="94"/>
      <c r="F61" s="94"/>
      <c r="G61" s="94"/>
      <c r="H61" s="95"/>
      <c r="I61" s="95"/>
      <c r="J61" s="95"/>
      <c r="K61" s="95"/>
      <c r="L61" s="95"/>
      <c r="M61" s="95"/>
      <c r="N61" s="95"/>
      <c r="O61" s="95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5.75" customHeight="1">
      <c r="A62" s="28"/>
      <c r="B62" s="94"/>
      <c r="C62" s="94"/>
      <c r="D62" s="94"/>
      <c r="E62" s="94"/>
      <c r="F62" s="94"/>
      <c r="G62" s="94"/>
      <c r="H62" s="95"/>
      <c r="I62" s="95"/>
      <c r="J62" s="95"/>
      <c r="K62" s="95"/>
      <c r="L62" s="95"/>
      <c r="M62" s="95"/>
      <c r="N62" s="95"/>
      <c r="O62" s="95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5.75" customHeight="1">
      <c r="A63" s="28"/>
      <c r="B63" s="94"/>
      <c r="C63" s="94"/>
      <c r="D63" s="94"/>
      <c r="E63" s="94"/>
      <c r="F63" s="94"/>
      <c r="G63" s="94"/>
      <c r="H63" s="95"/>
      <c r="I63" s="95"/>
      <c r="J63" s="95"/>
      <c r="K63" s="95"/>
      <c r="L63" s="95"/>
      <c r="M63" s="95"/>
      <c r="N63" s="95"/>
      <c r="O63" s="95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5.75" customHeight="1">
      <c r="A64" s="28"/>
      <c r="B64" s="94"/>
      <c r="C64" s="94"/>
      <c r="D64" s="94"/>
      <c r="E64" s="94"/>
      <c r="F64" s="94"/>
      <c r="G64" s="94"/>
      <c r="H64" s="95"/>
      <c r="I64" s="95"/>
      <c r="J64" s="95"/>
      <c r="K64" s="95"/>
      <c r="L64" s="95"/>
      <c r="M64" s="95"/>
      <c r="N64" s="95"/>
      <c r="O64" s="9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5.75" customHeight="1">
      <c r="A65" s="28"/>
      <c r="B65" s="94"/>
      <c r="C65" s="94"/>
      <c r="D65" s="94"/>
      <c r="E65" s="94"/>
      <c r="F65" s="94"/>
      <c r="G65" s="94"/>
      <c r="H65" s="95"/>
      <c r="I65" s="95"/>
      <c r="J65" s="95"/>
      <c r="K65" s="95"/>
      <c r="L65" s="95"/>
      <c r="M65" s="95"/>
      <c r="N65" s="95"/>
      <c r="O65" s="95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5.75" customHeight="1">
      <c r="A66" s="28"/>
      <c r="B66" s="94"/>
      <c r="C66" s="94"/>
      <c r="D66" s="94"/>
      <c r="E66" s="94"/>
      <c r="F66" s="94"/>
      <c r="G66" s="94"/>
      <c r="H66" s="95"/>
      <c r="I66" s="95"/>
      <c r="J66" s="95"/>
      <c r="K66" s="95"/>
      <c r="L66" s="95"/>
      <c r="M66" s="95"/>
      <c r="N66" s="95"/>
      <c r="O66" s="95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5.75" customHeight="1">
      <c r="A67" s="28"/>
      <c r="B67" s="94"/>
      <c r="C67" s="94"/>
      <c r="D67" s="94"/>
      <c r="E67" s="94"/>
      <c r="F67" s="94"/>
      <c r="G67" s="94"/>
      <c r="H67" s="95"/>
      <c r="I67" s="95"/>
      <c r="J67" s="95"/>
      <c r="K67" s="95"/>
      <c r="L67" s="95"/>
      <c r="M67" s="95"/>
      <c r="N67" s="95"/>
      <c r="O67" s="95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5.75" customHeight="1">
      <c r="A68" s="28"/>
      <c r="B68" s="94"/>
      <c r="C68" s="94"/>
      <c r="D68" s="94"/>
      <c r="E68" s="94"/>
      <c r="F68" s="94"/>
      <c r="G68" s="94"/>
      <c r="H68" s="95"/>
      <c r="I68" s="95"/>
      <c r="J68" s="95"/>
      <c r="K68" s="95"/>
      <c r="L68" s="95"/>
      <c r="M68" s="95"/>
      <c r="N68" s="95"/>
      <c r="O68" s="95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5.75" customHeight="1">
      <c r="A69" s="28"/>
      <c r="B69" s="94"/>
      <c r="C69" s="94"/>
      <c r="D69" s="94"/>
      <c r="E69" s="94"/>
      <c r="F69" s="94"/>
      <c r="G69" s="94"/>
      <c r="H69" s="95"/>
      <c r="I69" s="95"/>
      <c r="J69" s="95"/>
      <c r="K69" s="95"/>
      <c r="L69" s="95"/>
      <c r="M69" s="95"/>
      <c r="N69" s="95"/>
      <c r="O69" s="95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5.75" customHeight="1">
      <c r="A70" s="28"/>
      <c r="B70" s="94"/>
      <c r="C70" s="94"/>
      <c r="D70" s="94"/>
      <c r="E70" s="94"/>
      <c r="F70" s="94"/>
      <c r="G70" s="94"/>
      <c r="H70" s="95"/>
      <c r="I70" s="95"/>
      <c r="J70" s="95"/>
      <c r="K70" s="95"/>
      <c r="L70" s="95"/>
      <c r="M70" s="95"/>
      <c r="N70" s="95"/>
      <c r="O70" s="95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5.75" customHeight="1">
      <c r="A71" s="28"/>
      <c r="B71" s="94"/>
      <c r="C71" s="94"/>
      <c r="D71" s="94"/>
      <c r="E71" s="94"/>
      <c r="F71" s="94"/>
      <c r="G71" s="94"/>
      <c r="H71" s="95"/>
      <c r="I71" s="95"/>
      <c r="J71" s="95"/>
      <c r="K71" s="95"/>
      <c r="L71" s="95"/>
      <c r="M71" s="95"/>
      <c r="N71" s="95"/>
      <c r="O71" s="95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28"/>
      <c r="B72" s="94"/>
      <c r="C72" s="94"/>
      <c r="D72" s="94"/>
      <c r="E72" s="94"/>
      <c r="F72" s="94"/>
      <c r="G72" s="94"/>
      <c r="H72" s="95"/>
      <c r="I72" s="95"/>
      <c r="J72" s="95"/>
      <c r="K72" s="95"/>
      <c r="L72" s="95"/>
      <c r="M72" s="95"/>
      <c r="N72" s="95"/>
      <c r="O72" s="95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5.75" customHeight="1">
      <c r="A73" s="28"/>
      <c r="B73" s="94"/>
      <c r="C73" s="94"/>
      <c r="D73" s="94"/>
      <c r="E73" s="94"/>
      <c r="F73" s="94"/>
      <c r="G73" s="94"/>
      <c r="H73" s="95"/>
      <c r="I73" s="95"/>
      <c r="J73" s="95"/>
      <c r="K73" s="95"/>
      <c r="L73" s="95"/>
      <c r="M73" s="95"/>
      <c r="N73" s="95"/>
      <c r="O73" s="95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28"/>
      <c r="B74" s="94"/>
      <c r="C74" s="94"/>
      <c r="D74" s="94"/>
      <c r="E74" s="94"/>
      <c r="F74" s="94"/>
      <c r="G74" s="94"/>
      <c r="H74" s="95"/>
      <c r="I74" s="95"/>
      <c r="J74" s="95"/>
      <c r="K74" s="95"/>
      <c r="L74" s="95"/>
      <c r="M74" s="95"/>
      <c r="N74" s="95"/>
      <c r="O74" s="95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5.75" customHeight="1">
      <c r="A75" s="28"/>
      <c r="B75" s="94"/>
      <c r="C75" s="94"/>
      <c r="D75" s="94"/>
      <c r="E75" s="94"/>
      <c r="F75" s="94"/>
      <c r="G75" s="94"/>
      <c r="H75" s="95"/>
      <c r="I75" s="95"/>
      <c r="J75" s="95"/>
      <c r="K75" s="95"/>
      <c r="L75" s="95"/>
      <c r="M75" s="95"/>
      <c r="N75" s="95"/>
      <c r="O75" s="95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5.75" customHeight="1">
      <c r="A76" s="28"/>
      <c r="B76" s="94"/>
      <c r="C76" s="94"/>
      <c r="D76" s="94"/>
      <c r="E76" s="94"/>
      <c r="F76" s="94"/>
      <c r="G76" s="94"/>
      <c r="H76" s="95"/>
      <c r="I76" s="95"/>
      <c r="J76" s="95"/>
      <c r="K76" s="95"/>
      <c r="L76" s="95"/>
      <c r="M76" s="95"/>
      <c r="N76" s="95"/>
      <c r="O76" s="95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5.75" customHeight="1">
      <c r="A77" s="28"/>
      <c r="B77" s="94"/>
      <c r="C77" s="94"/>
      <c r="D77" s="94"/>
      <c r="E77" s="94"/>
      <c r="F77" s="94"/>
      <c r="G77" s="94"/>
      <c r="H77" s="95"/>
      <c r="I77" s="95"/>
      <c r="J77" s="95"/>
      <c r="K77" s="95"/>
      <c r="L77" s="95"/>
      <c r="M77" s="95"/>
      <c r="N77" s="95"/>
      <c r="O77" s="95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5.75" customHeight="1">
      <c r="A78" s="28"/>
      <c r="B78" s="94"/>
      <c r="C78" s="94"/>
      <c r="D78" s="94"/>
      <c r="E78" s="94"/>
      <c r="F78" s="94"/>
      <c r="G78" s="94"/>
      <c r="H78" s="95"/>
      <c r="I78" s="95"/>
      <c r="J78" s="95"/>
      <c r="K78" s="95"/>
      <c r="L78" s="95"/>
      <c r="M78" s="95"/>
      <c r="N78" s="95"/>
      <c r="O78" s="95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5.75" customHeight="1">
      <c r="A79" s="28"/>
      <c r="B79" s="94"/>
      <c r="C79" s="94"/>
      <c r="D79" s="94"/>
      <c r="E79" s="94"/>
      <c r="F79" s="94"/>
      <c r="G79" s="94"/>
      <c r="H79" s="95"/>
      <c r="I79" s="95"/>
      <c r="J79" s="95"/>
      <c r="K79" s="95"/>
      <c r="L79" s="95"/>
      <c r="M79" s="95"/>
      <c r="N79" s="95"/>
      <c r="O79" s="95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5.75" customHeight="1">
      <c r="A80" s="28"/>
      <c r="B80" s="94"/>
      <c r="C80" s="94"/>
      <c r="D80" s="94"/>
      <c r="E80" s="94"/>
      <c r="F80" s="94"/>
      <c r="G80" s="94"/>
      <c r="H80" s="95"/>
      <c r="I80" s="95"/>
      <c r="J80" s="95"/>
      <c r="K80" s="95"/>
      <c r="L80" s="95"/>
      <c r="M80" s="95"/>
      <c r="N80" s="95"/>
      <c r="O80" s="95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5.75" customHeight="1">
      <c r="A81" s="28"/>
      <c r="B81" s="94"/>
      <c r="C81" s="94"/>
      <c r="D81" s="94"/>
      <c r="E81" s="94"/>
      <c r="F81" s="94"/>
      <c r="G81" s="94"/>
      <c r="H81" s="95"/>
      <c r="I81" s="95"/>
      <c r="J81" s="95"/>
      <c r="K81" s="95"/>
      <c r="L81" s="95"/>
      <c r="M81" s="95"/>
      <c r="N81" s="95"/>
      <c r="O81" s="95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5.75" customHeight="1">
      <c r="A82" s="28"/>
      <c r="B82" s="94"/>
      <c r="C82" s="94"/>
      <c r="D82" s="94"/>
      <c r="E82" s="94"/>
      <c r="F82" s="94"/>
      <c r="G82" s="94"/>
      <c r="H82" s="95"/>
      <c r="I82" s="95"/>
      <c r="J82" s="95"/>
      <c r="K82" s="95"/>
      <c r="L82" s="95"/>
      <c r="M82" s="95"/>
      <c r="N82" s="95"/>
      <c r="O82" s="9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5.75" customHeight="1">
      <c r="A83" s="28"/>
      <c r="B83" s="94"/>
      <c r="C83" s="94"/>
      <c r="D83" s="94"/>
      <c r="E83" s="94"/>
      <c r="F83" s="94"/>
      <c r="G83" s="94"/>
      <c r="H83" s="95"/>
      <c r="I83" s="95"/>
      <c r="J83" s="95"/>
      <c r="K83" s="95"/>
      <c r="L83" s="95"/>
      <c r="M83" s="95"/>
      <c r="N83" s="95"/>
      <c r="O83" s="95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5.75" customHeight="1">
      <c r="A84" s="28"/>
      <c r="B84" s="94"/>
      <c r="C84" s="94"/>
      <c r="D84" s="94"/>
      <c r="E84" s="94"/>
      <c r="F84" s="94"/>
      <c r="G84" s="94"/>
      <c r="H84" s="95"/>
      <c r="I84" s="95"/>
      <c r="J84" s="95"/>
      <c r="K84" s="95"/>
      <c r="L84" s="95"/>
      <c r="M84" s="95"/>
      <c r="N84" s="95"/>
      <c r="O84" s="95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5.75" customHeight="1">
      <c r="A85" s="28"/>
      <c r="B85" s="94"/>
      <c r="C85" s="94"/>
      <c r="D85" s="94"/>
      <c r="E85" s="94"/>
      <c r="F85" s="94"/>
      <c r="G85" s="94"/>
      <c r="H85" s="95"/>
      <c r="I85" s="95"/>
      <c r="J85" s="95"/>
      <c r="K85" s="95"/>
      <c r="L85" s="95"/>
      <c r="M85" s="95"/>
      <c r="N85" s="95"/>
      <c r="O85" s="95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5.75" customHeight="1">
      <c r="A86" s="28"/>
      <c r="B86" s="94"/>
      <c r="C86" s="94"/>
      <c r="D86" s="94"/>
      <c r="E86" s="94"/>
      <c r="F86" s="94"/>
      <c r="G86" s="94"/>
      <c r="H86" s="95"/>
      <c r="I86" s="95"/>
      <c r="J86" s="95"/>
      <c r="K86" s="95"/>
      <c r="L86" s="95"/>
      <c r="M86" s="95"/>
      <c r="N86" s="95"/>
      <c r="O86" s="95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5.75" customHeight="1">
      <c r="A87" s="28"/>
      <c r="B87" s="94"/>
      <c r="C87" s="94"/>
      <c r="D87" s="94"/>
      <c r="E87" s="94"/>
      <c r="F87" s="94"/>
      <c r="G87" s="94"/>
      <c r="H87" s="95"/>
      <c r="I87" s="95"/>
      <c r="J87" s="95"/>
      <c r="K87" s="95"/>
      <c r="L87" s="95"/>
      <c r="M87" s="95"/>
      <c r="N87" s="95"/>
      <c r="O87" s="95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5.75" customHeight="1">
      <c r="A88" s="28"/>
      <c r="B88" s="94"/>
      <c r="C88" s="94"/>
      <c r="D88" s="94"/>
      <c r="E88" s="94"/>
      <c r="F88" s="94"/>
      <c r="G88" s="94"/>
      <c r="H88" s="95"/>
      <c r="I88" s="95"/>
      <c r="J88" s="95"/>
      <c r="K88" s="95"/>
      <c r="L88" s="95"/>
      <c r="M88" s="95"/>
      <c r="N88" s="95"/>
      <c r="O88" s="95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5.75" customHeight="1">
      <c r="A89" s="28"/>
      <c r="B89" s="94"/>
      <c r="C89" s="94"/>
      <c r="D89" s="94"/>
      <c r="E89" s="94"/>
      <c r="F89" s="94"/>
      <c r="G89" s="94"/>
      <c r="H89" s="95"/>
      <c r="I89" s="95"/>
      <c r="J89" s="95"/>
      <c r="K89" s="95"/>
      <c r="L89" s="95"/>
      <c r="M89" s="95"/>
      <c r="N89" s="95"/>
      <c r="O89" s="9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5.75" customHeight="1">
      <c r="A90" s="28"/>
      <c r="B90" s="94"/>
      <c r="C90" s="94"/>
      <c r="D90" s="94"/>
      <c r="E90" s="94"/>
      <c r="F90" s="94"/>
      <c r="G90" s="94"/>
      <c r="H90" s="95"/>
      <c r="I90" s="95"/>
      <c r="J90" s="95"/>
      <c r="K90" s="95"/>
      <c r="L90" s="95"/>
      <c r="M90" s="95"/>
      <c r="N90" s="95"/>
      <c r="O90" s="95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5.75" customHeight="1">
      <c r="A91" s="28"/>
      <c r="B91" s="94"/>
      <c r="C91" s="94"/>
      <c r="D91" s="94"/>
      <c r="E91" s="94"/>
      <c r="F91" s="94"/>
      <c r="G91" s="94"/>
      <c r="H91" s="95"/>
      <c r="I91" s="95"/>
      <c r="J91" s="95"/>
      <c r="K91" s="95"/>
      <c r="L91" s="95"/>
      <c r="M91" s="95"/>
      <c r="N91" s="95"/>
      <c r="O91" s="95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5.75" customHeight="1">
      <c r="A92" s="28"/>
      <c r="B92" s="94"/>
      <c r="C92" s="94"/>
      <c r="D92" s="94"/>
      <c r="E92" s="94"/>
      <c r="F92" s="94"/>
      <c r="G92" s="94"/>
      <c r="H92" s="95"/>
      <c r="I92" s="95"/>
      <c r="J92" s="95"/>
      <c r="K92" s="95"/>
      <c r="L92" s="95"/>
      <c r="M92" s="95"/>
      <c r="N92" s="95"/>
      <c r="O92" s="95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5.75" customHeight="1">
      <c r="A93" s="28"/>
      <c r="B93" s="94"/>
      <c r="C93" s="94"/>
      <c r="D93" s="94"/>
      <c r="E93" s="94"/>
      <c r="F93" s="94"/>
      <c r="G93" s="94"/>
      <c r="H93" s="95"/>
      <c r="I93" s="95"/>
      <c r="J93" s="95"/>
      <c r="K93" s="95"/>
      <c r="L93" s="95"/>
      <c r="M93" s="95"/>
      <c r="N93" s="95"/>
      <c r="O93" s="95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5.75" customHeight="1">
      <c r="A94" s="28"/>
      <c r="B94" s="94"/>
      <c r="C94" s="94"/>
      <c r="D94" s="94"/>
      <c r="E94" s="94"/>
      <c r="F94" s="94"/>
      <c r="G94" s="94"/>
      <c r="H94" s="95"/>
      <c r="I94" s="95"/>
      <c r="J94" s="95"/>
      <c r="K94" s="95"/>
      <c r="L94" s="95"/>
      <c r="M94" s="95"/>
      <c r="N94" s="95"/>
      <c r="O94" s="95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5.75" customHeight="1">
      <c r="A95" s="28"/>
      <c r="B95" s="94"/>
      <c r="C95" s="94"/>
      <c r="D95" s="94"/>
      <c r="E95" s="94"/>
      <c r="F95" s="94"/>
      <c r="G95" s="94"/>
      <c r="H95" s="95"/>
      <c r="I95" s="95"/>
      <c r="J95" s="95"/>
      <c r="K95" s="95"/>
      <c r="L95" s="95"/>
      <c r="M95" s="95"/>
      <c r="N95" s="95"/>
      <c r="O95" s="95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5.75" customHeight="1">
      <c r="A96" s="28"/>
      <c r="B96" s="94"/>
      <c r="C96" s="94"/>
      <c r="D96" s="94"/>
      <c r="E96" s="94"/>
      <c r="F96" s="94"/>
      <c r="G96" s="94"/>
      <c r="H96" s="95"/>
      <c r="I96" s="95"/>
      <c r="J96" s="95"/>
      <c r="K96" s="95"/>
      <c r="L96" s="95"/>
      <c r="M96" s="95"/>
      <c r="N96" s="95"/>
      <c r="O96" s="95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5.75" customHeight="1">
      <c r="A97" s="28"/>
      <c r="B97" s="94"/>
      <c r="C97" s="94"/>
      <c r="D97" s="94"/>
      <c r="E97" s="94"/>
      <c r="F97" s="94"/>
      <c r="G97" s="94"/>
      <c r="H97" s="95"/>
      <c r="I97" s="95"/>
      <c r="J97" s="95"/>
      <c r="K97" s="95"/>
      <c r="L97" s="95"/>
      <c r="M97" s="95"/>
      <c r="N97" s="95"/>
      <c r="O97" s="95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5.75" customHeight="1">
      <c r="A98" s="28"/>
      <c r="B98" s="94"/>
      <c r="C98" s="94"/>
      <c r="D98" s="94"/>
      <c r="E98" s="94"/>
      <c r="F98" s="94"/>
      <c r="G98" s="94"/>
      <c r="H98" s="95"/>
      <c r="I98" s="95"/>
      <c r="J98" s="95"/>
      <c r="K98" s="95"/>
      <c r="L98" s="95"/>
      <c r="M98" s="95"/>
      <c r="N98" s="95"/>
      <c r="O98" s="95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5.75" customHeight="1">
      <c r="A99" s="28"/>
      <c r="B99" s="94"/>
      <c r="C99" s="94"/>
      <c r="D99" s="94"/>
      <c r="E99" s="94"/>
      <c r="F99" s="94"/>
      <c r="G99" s="94"/>
      <c r="H99" s="95"/>
      <c r="I99" s="95"/>
      <c r="J99" s="95"/>
      <c r="K99" s="95"/>
      <c r="L99" s="95"/>
      <c r="M99" s="95"/>
      <c r="N99" s="95"/>
      <c r="O99" s="95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5.75" customHeight="1">
      <c r="A100" s="28"/>
      <c r="B100" s="94"/>
      <c r="C100" s="94"/>
      <c r="D100" s="94"/>
      <c r="E100" s="94"/>
      <c r="F100" s="94"/>
      <c r="G100" s="94"/>
      <c r="H100" s="95"/>
      <c r="I100" s="95"/>
      <c r="J100" s="95"/>
      <c r="K100" s="95"/>
      <c r="L100" s="95"/>
      <c r="M100" s="95"/>
      <c r="N100" s="95"/>
      <c r="O100" s="95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5.75" customHeight="1">
      <c r="A101" s="28"/>
      <c r="B101" s="94"/>
      <c r="C101" s="94"/>
      <c r="D101" s="94"/>
      <c r="E101" s="94"/>
      <c r="F101" s="94"/>
      <c r="G101" s="94"/>
      <c r="H101" s="95"/>
      <c r="I101" s="95"/>
      <c r="J101" s="95"/>
      <c r="K101" s="95"/>
      <c r="L101" s="95"/>
      <c r="M101" s="95"/>
      <c r="N101" s="95"/>
      <c r="O101" s="95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5.75" customHeight="1">
      <c r="A102" s="28"/>
      <c r="B102" s="94"/>
      <c r="C102" s="94"/>
      <c r="D102" s="94"/>
      <c r="E102" s="94"/>
      <c r="F102" s="94"/>
      <c r="G102" s="94"/>
      <c r="H102" s="95"/>
      <c r="I102" s="95"/>
      <c r="J102" s="95"/>
      <c r="K102" s="95"/>
      <c r="L102" s="95"/>
      <c r="M102" s="95"/>
      <c r="N102" s="95"/>
      <c r="O102" s="95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5.75" customHeight="1">
      <c r="A103" s="28"/>
      <c r="B103" s="94"/>
      <c r="C103" s="94"/>
      <c r="D103" s="94"/>
      <c r="E103" s="94"/>
      <c r="F103" s="94"/>
      <c r="G103" s="94"/>
      <c r="H103" s="95"/>
      <c r="I103" s="95"/>
      <c r="J103" s="95"/>
      <c r="K103" s="95"/>
      <c r="L103" s="95"/>
      <c r="M103" s="95"/>
      <c r="N103" s="95"/>
      <c r="O103" s="95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5.75" customHeight="1">
      <c r="A104" s="28"/>
      <c r="B104" s="94"/>
      <c r="C104" s="94"/>
      <c r="D104" s="94"/>
      <c r="E104" s="94"/>
      <c r="F104" s="94"/>
      <c r="G104" s="94"/>
      <c r="H104" s="95"/>
      <c r="I104" s="95"/>
      <c r="J104" s="95"/>
      <c r="K104" s="95"/>
      <c r="L104" s="95"/>
      <c r="M104" s="95"/>
      <c r="N104" s="95"/>
      <c r="O104" s="95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5.75" customHeight="1">
      <c r="A105" s="28"/>
      <c r="B105" s="94"/>
      <c r="C105" s="94"/>
      <c r="D105" s="94"/>
      <c r="E105" s="94"/>
      <c r="F105" s="94"/>
      <c r="G105" s="94"/>
      <c r="H105" s="95"/>
      <c r="I105" s="95"/>
      <c r="J105" s="95"/>
      <c r="K105" s="95"/>
      <c r="L105" s="95"/>
      <c r="M105" s="95"/>
      <c r="N105" s="95"/>
      <c r="O105" s="95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5.75" customHeight="1">
      <c r="A106" s="28"/>
      <c r="B106" s="94"/>
      <c r="C106" s="94"/>
      <c r="D106" s="94"/>
      <c r="E106" s="94"/>
      <c r="F106" s="94"/>
      <c r="G106" s="94"/>
      <c r="H106" s="95"/>
      <c r="I106" s="95"/>
      <c r="J106" s="95"/>
      <c r="K106" s="95"/>
      <c r="L106" s="95"/>
      <c r="M106" s="95"/>
      <c r="N106" s="95"/>
      <c r="O106" s="95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5.75" customHeight="1">
      <c r="A107" s="28"/>
      <c r="B107" s="94"/>
      <c r="C107" s="94"/>
      <c r="D107" s="94"/>
      <c r="E107" s="94"/>
      <c r="F107" s="94"/>
      <c r="G107" s="94"/>
      <c r="H107" s="95"/>
      <c r="I107" s="95"/>
      <c r="J107" s="95"/>
      <c r="K107" s="95"/>
      <c r="L107" s="95"/>
      <c r="M107" s="95"/>
      <c r="N107" s="95"/>
      <c r="O107" s="95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5.75" customHeight="1">
      <c r="A108" s="28"/>
      <c r="B108" s="94"/>
      <c r="C108" s="94"/>
      <c r="D108" s="94"/>
      <c r="E108" s="94"/>
      <c r="F108" s="94"/>
      <c r="G108" s="94"/>
      <c r="H108" s="95"/>
      <c r="I108" s="95"/>
      <c r="J108" s="95"/>
      <c r="K108" s="95"/>
      <c r="L108" s="95"/>
      <c r="M108" s="95"/>
      <c r="N108" s="95"/>
      <c r="O108" s="95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5.75" customHeight="1">
      <c r="A109" s="28"/>
      <c r="B109" s="94"/>
      <c r="C109" s="94"/>
      <c r="D109" s="94"/>
      <c r="E109" s="94"/>
      <c r="F109" s="94"/>
      <c r="G109" s="94"/>
      <c r="H109" s="95"/>
      <c r="I109" s="95"/>
      <c r="J109" s="95"/>
      <c r="K109" s="95"/>
      <c r="L109" s="95"/>
      <c r="M109" s="95"/>
      <c r="N109" s="95"/>
      <c r="O109" s="95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5.75" customHeight="1">
      <c r="A110" s="28"/>
      <c r="B110" s="94"/>
      <c r="C110" s="94"/>
      <c r="D110" s="94"/>
      <c r="E110" s="94"/>
      <c r="F110" s="94"/>
      <c r="G110" s="94"/>
      <c r="H110" s="95"/>
      <c r="I110" s="95"/>
      <c r="J110" s="95"/>
      <c r="K110" s="95"/>
      <c r="L110" s="95"/>
      <c r="M110" s="95"/>
      <c r="N110" s="95"/>
      <c r="O110" s="95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5.75" customHeight="1">
      <c r="A111" s="28"/>
      <c r="B111" s="94"/>
      <c r="C111" s="94"/>
      <c r="D111" s="94"/>
      <c r="E111" s="94"/>
      <c r="F111" s="94"/>
      <c r="G111" s="94"/>
      <c r="H111" s="95"/>
      <c r="I111" s="95"/>
      <c r="J111" s="95"/>
      <c r="K111" s="95"/>
      <c r="L111" s="95"/>
      <c r="M111" s="95"/>
      <c r="N111" s="95"/>
      <c r="O111" s="95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5.75" customHeight="1">
      <c r="A112" s="28"/>
      <c r="B112" s="94"/>
      <c r="C112" s="94"/>
      <c r="D112" s="94"/>
      <c r="E112" s="94"/>
      <c r="F112" s="94"/>
      <c r="G112" s="94"/>
      <c r="H112" s="95"/>
      <c r="I112" s="95"/>
      <c r="J112" s="95"/>
      <c r="K112" s="95"/>
      <c r="L112" s="95"/>
      <c r="M112" s="95"/>
      <c r="N112" s="95"/>
      <c r="O112" s="95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5.75" customHeight="1">
      <c r="A113" s="28"/>
      <c r="B113" s="94"/>
      <c r="C113" s="94"/>
      <c r="D113" s="94"/>
      <c r="E113" s="94"/>
      <c r="F113" s="94"/>
      <c r="G113" s="94"/>
      <c r="H113" s="95"/>
      <c r="I113" s="95"/>
      <c r="J113" s="95"/>
      <c r="K113" s="95"/>
      <c r="L113" s="95"/>
      <c r="M113" s="95"/>
      <c r="N113" s="95"/>
      <c r="O113" s="95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5.75" customHeight="1">
      <c r="A114" s="28"/>
      <c r="B114" s="94"/>
      <c r="C114" s="94"/>
      <c r="D114" s="94"/>
      <c r="E114" s="94"/>
      <c r="F114" s="94"/>
      <c r="G114" s="94"/>
      <c r="H114" s="95"/>
      <c r="I114" s="95"/>
      <c r="J114" s="95"/>
      <c r="K114" s="95"/>
      <c r="L114" s="95"/>
      <c r="M114" s="95"/>
      <c r="N114" s="95"/>
      <c r="O114" s="95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5.75" customHeight="1">
      <c r="A115" s="28"/>
      <c r="B115" s="94"/>
      <c r="C115" s="94"/>
      <c r="D115" s="94"/>
      <c r="E115" s="94"/>
      <c r="F115" s="94"/>
      <c r="G115" s="94"/>
      <c r="H115" s="95"/>
      <c r="I115" s="95"/>
      <c r="J115" s="95"/>
      <c r="K115" s="95"/>
      <c r="L115" s="95"/>
      <c r="M115" s="95"/>
      <c r="N115" s="95"/>
      <c r="O115" s="95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5.75" customHeight="1">
      <c r="A116" s="28"/>
      <c r="B116" s="94"/>
      <c r="C116" s="94"/>
      <c r="D116" s="94"/>
      <c r="E116" s="94"/>
      <c r="F116" s="94"/>
      <c r="G116" s="94"/>
      <c r="H116" s="95"/>
      <c r="I116" s="95"/>
      <c r="J116" s="95"/>
      <c r="K116" s="95"/>
      <c r="L116" s="95"/>
      <c r="M116" s="95"/>
      <c r="N116" s="95"/>
      <c r="O116" s="95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5.75" customHeight="1">
      <c r="A117" s="28"/>
      <c r="B117" s="94"/>
      <c r="C117" s="94"/>
      <c r="D117" s="94"/>
      <c r="E117" s="94"/>
      <c r="F117" s="94"/>
      <c r="G117" s="94"/>
      <c r="H117" s="95"/>
      <c r="I117" s="95"/>
      <c r="J117" s="95"/>
      <c r="K117" s="95"/>
      <c r="L117" s="95"/>
      <c r="M117" s="95"/>
      <c r="N117" s="95"/>
      <c r="O117" s="95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5.75" customHeight="1">
      <c r="A118" s="28"/>
      <c r="B118" s="94"/>
      <c r="C118" s="94"/>
      <c r="D118" s="94"/>
      <c r="E118" s="94"/>
      <c r="F118" s="94"/>
      <c r="G118" s="94"/>
      <c r="H118" s="95"/>
      <c r="I118" s="95"/>
      <c r="J118" s="95"/>
      <c r="K118" s="95"/>
      <c r="L118" s="95"/>
      <c r="M118" s="95"/>
      <c r="N118" s="95"/>
      <c r="O118" s="95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5.75" customHeight="1">
      <c r="A119" s="28"/>
      <c r="B119" s="94"/>
      <c r="C119" s="94"/>
      <c r="D119" s="94"/>
      <c r="E119" s="94"/>
      <c r="F119" s="94"/>
      <c r="G119" s="94"/>
      <c r="H119" s="95"/>
      <c r="I119" s="95"/>
      <c r="J119" s="95"/>
      <c r="K119" s="95"/>
      <c r="L119" s="95"/>
      <c r="M119" s="95"/>
      <c r="N119" s="95"/>
      <c r="O119" s="95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5.75" customHeight="1">
      <c r="A120" s="28"/>
      <c r="B120" s="94"/>
      <c r="C120" s="94"/>
      <c r="D120" s="94"/>
      <c r="E120" s="94"/>
      <c r="F120" s="94"/>
      <c r="G120" s="94"/>
      <c r="H120" s="95"/>
      <c r="I120" s="95"/>
      <c r="J120" s="95"/>
      <c r="K120" s="95"/>
      <c r="L120" s="95"/>
      <c r="M120" s="95"/>
      <c r="N120" s="95"/>
      <c r="O120" s="95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5.75" customHeight="1">
      <c r="A121" s="28"/>
      <c r="B121" s="94"/>
      <c r="C121" s="94"/>
      <c r="D121" s="94"/>
      <c r="E121" s="94"/>
      <c r="F121" s="94"/>
      <c r="G121" s="94"/>
      <c r="H121" s="95"/>
      <c r="I121" s="95"/>
      <c r="J121" s="95"/>
      <c r="K121" s="95"/>
      <c r="L121" s="95"/>
      <c r="M121" s="95"/>
      <c r="N121" s="95"/>
      <c r="O121" s="95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5.75" customHeight="1">
      <c r="A122" s="28"/>
      <c r="B122" s="94"/>
      <c r="C122" s="94"/>
      <c r="D122" s="94"/>
      <c r="E122" s="94"/>
      <c r="F122" s="94"/>
      <c r="G122" s="94"/>
      <c r="H122" s="95"/>
      <c r="I122" s="95"/>
      <c r="J122" s="95"/>
      <c r="K122" s="95"/>
      <c r="L122" s="95"/>
      <c r="M122" s="95"/>
      <c r="N122" s="95"/>
      <c r="O122" s="95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5.75" customHeight="1">
      <c r="A123" s="28"/>
      <c r="B123" s="94"/>
      <c r="C123" s="94"/>
      <c r="D123" s="94"/>
      <c r="E123" s="94"/>
      <c r="F123" s="94"/>
      <c r="G123" s="94"/>
      <c r="H123" s="95"/>
      <c r="I123" s="95"/>
      <c r="J123" s="95"/>
      <c r="K123" s="95"/>
      <c r="L123" s="95"/>
      <c r="M123" s="95"/>
      <c r="N123" s="95"/>
      <c r="O123" s="95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5.75" customHeight="1">
      <c r="A124" s="28"/>
      <c r="B124" s="94"/>
      <c r="C124" s="94"/>
      <c r="D124" s="94"/>
      <c r="E124" s="94"/>
      <c r="F124" s="94"/>
      <c r="G124" s="94"/>
      <c r="H124" s="95"/>
      <c r="I124" s="95"/>
      <c r="J124" s="95"/>
      <c r="K124" s="95"/>
      <c r="L124" s="95"/>
      <c r="M124" s="95"/>
      <c r="N124" s="95"/>
      <c r="O124" s="95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5.75" customHeight="1">
      <c r="A125" s="28"/>
      <c r="B125" s="94"/>
      <c r="C125" s="94"/>
      <c r="D125" s="94"/>
      <c r="E125" s="94"/>
      <c r="F125" s="94"/>
      <c r="G125" s="94"/>
      <c r="H125" s="95"/>
      <c r="I125" s="95"/>
      <c r="J125" s="95"/>
      <c r="K125" s="95"/>
      <c r="L125" s="95"/>
      <c r="M125" s="95"/>
      <c r="N125" s="95"/>
      <c r="O125" s="95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5.75" customHeight="1">
      <c r="A126" s="28"/>
      <c r="B126" s="94"/>
      <c r="C126" s="94"/>
      <c r="D126" s="94"/>
      <c r="E126" s="94"/>
      <c r="F126" s="94"/>
      <c r="G126" s="94"/>
      <c r="H126" s="95"/>
      <c r="I126" s="95"/>
      <c r="J126" s="95"/>
      <c r="K126" s="95"/>
      <c r="L126" s="95"/>
      <c r="M126" s="95"/>
      <c r="N126" s="95"/>
      <c r="O126" s="95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5.75" customHeight="1">
      <c r="A127" s="28"/>
      <c r="B127" s="94"/>
      <c r="C127" s="94"/>
      <c r="D127" s="94"/>
      <c r="E127" s="94"/>
      <c r="F127" s="94"/>
      <c r="G127" s="94"/>
      <c r="H127" s="95"/>
      <c r="I127" s="95"/>
      <c r="J127" s="95"/>
      <c r="K127" s="95"/>
      <c r="L127" s="95"/>
      <c r="M127" s="95"/>
      <c r="N127" s="95"/>
      <c r="O127" s="95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5.75" customHeight="1">
      <c r="A128" s="28"/>
      <c r="B128" s="94"/>
      <c r="C128" s="94"/>
      <c r="D128" s="94"/>
      <c r="E128" s="94"/>
      <c r="F128" s="94"/>
      <c r="G128" s="94"/>
      <c r="H128" s="95"/>
      <c r="I128" s="95"/>
      <c r="J128" s="95"/>
      <c r="K128" s="95"/>
      <c r="L128" s="95"/>
      <c r="M128" s="95"/>
      <c r="N128" s="95"/>
      <c r="O128" s="95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5.75" customHeight="1">
      <c r="A129" s="28"/>
      <c r="B129" s="94"/>
      <c r="C129" s="94"/>
      <c r="D129" s="94"/>
      <c r="E129" s="94"/>
      <c r="F129" s="94"/>
      <c r="G129" s="94"/>
      <c r="H129" s="95"/>
      <c r="I129" s="95"/>
      <c r="J129" s="95"/>
      <c r="K129" s="95"/>
      <c r="L129" s="95"/>
      <c r="M129" s="95"/>
      <c r="N129" s="95"/>
      <c r="O129" s="9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5.75" customHeight="1">
      <c r="A130" s="28"/>
      <c r="B130" s="94"/>
      <c r="C130" s="94"/>
      <c r="D130" s="94"/>
      <c r="E130" s="94"/>
      <c r="F130" s="94"/>
      <c r="G130" s="94"/>
      <c r="H130" s="95"/>
      <c r="I130" s="95"/>
      <c r="J130" s="95"/>
      <c r="K130" s="95"/>
      <c r="L130" s="95"/>
      <c r="M130" s="95"/>
      <c r="N130" s="95"/>
      <c r="O130" s="95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5.75" customHeight="1">
      <c r="A131" s="28"/>
      <c r="B131" s="94"/>
      <c r="C131" s="94"/>
      <c r="D131" s="94"/>
      <c r="E131" s="94"/>
      <c r="F131" s="94"/>
      <c r="G131" s="94"/>
      <c r="H131" s="95"/>
      <c r="I131" s="95"/>
      <c r="J131" s="95"/>
      <c r="K131" s="95"/>
      <c r="L131" s="95"/>
      <c r="M131" s="95"/>
      <c r="N131" s="95"/>
      <c r="O131" s="95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5.75" customHeight="1">
      <c r="A132" s="28"/>
      <c r="B132" s="94"/>
      <c r="C132" s="94"/>
      <c r="D132" s="94"/>
      <c r="E132" s="94"/>
      <c r="F132" s="94"/>
      <c r="G132" s="94"/>
      <c r="H132" s="95"/>
      <c r="I132" s="95"/>
      <c r="J132" s="95"/>
      <c r="K132" s="95"/>
      <c r="L132" s="95"/>
      <c r="M132" s="95"/>
      <c r="N132" s="95"/>
      <c r="O132" s="95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5.75" customHeight="1">
      <c r="A133" s="28"/>
      <c r="B133" s="94"/>
      <c r="C133" s="94"/>
      <c r="D133" s="94"/>
      <c r="E133" s="94"/>
      <c r="F133" s="94"/>
      <c r="G133" s="94"/>
      <c r="H133" s="95"/>
      <c r="I133" s="95"/>
      <c r="J133" s="95"/>
      <c r="K133" s="95"/>
      <c r="L133" s="95"/>
      <c r="M133" s="95"/>
      <c r="N133" s="95"/>
      <c r="O133" s="95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5.75" customHeight="1">
      <c r="A134" s="28"/>
      <c r="B134" s="94"/>
      <c r="C134" s="94"/>
      <c r="D134" s="94"/>
      <c r="E134" s="94"/>
      <c r="F134" s="94"/>
      <c r="G134" s="94"/>
      <c r="H134" s="95"/>
      <c r="I134" s="95"/>
      <c r="J134" s="95"/>
      <c r="K134" s="95"/>
      <c r="L134" s="95"/>
      <c r="M134" s="95"/>
      <c r="N134" s="95"/>
      <c r="O134" s="95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5.75" customHeight="1">
      <c r="A135" s="28"/>
      <c r="B135" s="94"/>
      <c r="C135" s="94"/>
      <c r="D135" s="94"/>
      <c r="E135" s="94"/>
      <c r="F135" s="94"/>
      <c r="G135" s="94"/>
      <c r="H135" s="95"/>
      <c r="I135" s="95"/>
      <c r="J135" s="95"/>
      <c r="K135" s="95"/>
      <c r="L135" s="95"/>
      <c r="M135" s="95"/>
      <c r="N135" s="95"/>
      <c r="O135" s="95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5.75" customHeight="1">
      <c r="A136" s="28"/>
      <c r="B136" s="94"/>
      <c r="C136" s="94"/>
      <c r="D136" s="94"/>
      <c r="E136" s="94"/>
      <c r="F136" s="94"/>
      <c r="G136" s="94"/>
      <c r="H136" s="95"/>
      <c r="I136" s="95"/>
      <c r="J136" s="95"/>
      <c r="K136" s="95"/>
      <c r="L136" s="95"/>
      <c r="M136" s="95"/>
      <c r="N136" s="95"/>
      <c r="O136" s="95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5.75" customHeight="1">
      <c r="A137" s="28"/>
      <c r="B137" s="94"/>
      <c r="C137" s="94"/>
      <c r="D137" s="94"/>
      <c r="E137" s="94"/>
      <c r="F137" s="94"/>
      <c r="G137" s="94"/>
      <c r="H137" s="95"/>
      <c r="I137" s="95"/>
      <c r="J137" s="95"/>
      <c r="K137" s="95"/>
      <c r="L137" s="95"/>
      <c r="M137" s="95"/>
      <c r="N137" s="95"/>
      <c r="O137" s="95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5.75" customHeight="1">
      <c r="A138" s="28"/>
      <c r="B138" s="94"/>
      <c r="C138" s="94"/>
      <c r="D138" s="94"/>
      <c r="E138" s="94"/>
      <c r="F138" s="94"/>
      <c r="G138" s="94"/>
      <c r="H138" s="95"/>
      <c r="I138" s="95"/>
      <c r="J138" s="95"/>
      <c r="K138" s="95"/>
      <c r="L138" s="95"/>
      <c r="M138" s="95"/>
      <c r="N138" s="95"/>
      <c r="O138" s="95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5.75" customHeight="1">
      <c r="A139" s="28"/>
      <c r="B139" s="94"/>
      <c r="C139" s="94"/>
      <c r="D139" s="94"/>
      <c r="E139" s="94"/>
      <c r="F139" s="94"/>
      <c r="G139" s="94"/>
      <c r="H139" s="95"/>
      <c r="I139" s="95"/>
      <c r="J139" s="95"/>
      <c r="K139" s="95"/>
      <c r="L139" s="95"/>
      <c r="M139" s="95"/>
      <c r="N139" s="95"/>
      <c r="O139" s="95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5.75" customHeight="1">
      <c r="A140" s="28"/>
      <c r="B140" s="94"/>
      <c r="C140" s="94"/>
      <c r="D140" s="94"/>
      <c r="E140" s="94"/>
      <c r="F140" s="94"/>
      <c r="G140" s="94"/>
      <c r="H140" s="95"/>
      <c r="I140" s="95"/>
      <c r="J140" s="95"/>
      <c r="K140" s="95"/>
      <c r="L140" s="95"/>
      <c r="M140" s="95"/>
      <c r="N140" s="95"/>
      <c r="O140" s="95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5.75" customHeight="1">
      <c r="A141" s="28"/>
      <c r="B141" s="94"/>
      <c r="C141" s="94"/>
      <c r="D141" s="94"/>
      <c r="E141" s="94"/>
      <c r="F141" s="94"/>
      <c r="G141" s="94"/>
      <c r="H141" s="95"/>
      <c r="I141" s="95"/>
      <c r="J141" s="95"/>
      <c r="K141" s="95"/>
      <c r="L141" s="95"/>
      <c r="M141" s="95"/>
      <c r="N141" s="95"/>
      <c r="O141" s="95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5.75" customHeight="1">
      <c r="A142" s="28"/>
      <c r="B142" s="94"/>
      <c r="C142" s="94"/>
      <c r="D142" s="94"/>
      <c r="E142" s="94"/>
      <c r="F142" s="94"/>
      <c r="G142" s="94"/>
      <c r="H142" s="95"/>
      <c r="I142" s="95"/>
      <c r="J142" s="95"/>
      <c r="K142" s="95"/>
      <c r="L142" s="95"/>
      <c r="M142" s="95"/>
      <c r="N142" s="95"/>
      <c r="O142" s="95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5.75" customHeight="1">
      <c r="A143" s="28"/>
      <c r="B143" s="94"/>
      <c r="C143" s="94"/>
      <c r="D143" s="94"/>
      <c r="E143" s="94"/>
      <c r="F143" s="94"/>
      <c r="G143" s="94"/>
      <c r="H143" s="95"/>
      <c r="I143" s="95"/>
      <c r="J143" s="95"/>
      <c r="K143" s="95"/>
      <c r="L143" s="95"/>
      <c r="M143" s="95"/>
      <c r="N143" s="95"/>
      <c r="O143" s="95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5.75" customHeight="1">
      <c r="A144" s="28"/>
      <c r="B144" s="94"/>
      <c r="C144" s="94"/>
      <c r="D144" s="94"/>
      <c r="E144" s="94"/>
      <c r="F144" s="94"/>
      <c r="G144" s="94"/>
      <c r="H144" s="95"/>
      <c r="I144" s="95"/>
      <c r="J144" s="95"/>
      <c r="K144" s="95"/>
      <c r="L144" s="95"/>
      <c r="M144" s="95"/>
      <c r="N144" s="95"/>
      <c r="O144" s="95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5.75" customHeight="1">
      <c r="A145" s="28"/>
      <c r="B145" s="94"/>
      <c r="C145" s="94"/>
      <c r="D145" s="94"/>
      <c r="E145" s="94"/>
      <c r="F145" s="94"/>
      <c r="G145" s="94"/>
      <c r="H145" s="95"/>
      <c r="I145" s="95"/>
      <c r="J145" s="95"/>
      <c r="K145" s="95"/>
      <c r="L145" s="95"/>
      <c r="M145" s="95"/>
      <c r="N145" s="95"/>
      <c r="O145" s="95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5.75" customHeight="1">
      <c r="A146" s="28"/>
      <c r="B146" s="94"/>
      <c r="C146" s="94"/>
      <c r="D146" s="94"/>
      <c r="E146" s="94"/>
      <c r="F146" s="94"/>
      <c r="G146" s="94"/>
      <c r="H146" s="95"/>
      <c r="I146" s="95"/>
      <c r="J146" s="95"/>
      <c r="K146" s="95"/>
      <c r="L146" s="95"/>
      <c r="M146" s="95"/>
      <c r="N146" s="95"/>
      <c r="O146" s="95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5.75" customHeight="1">
      <c r="A147" s="28"/>
      <c r="B147" s="94"/>
      <c r="C147" s="94"/>
      <c r="D147" s="94"/>
      <c r="E147" s="94"/>
      <c r="F147" s="94"/>
      <c r="G147" s="94"/>
      <c r="H147" s="95"/>
      <c r="I147" s="95"/>
      <c r="J147" s="95"/>
      <c r="K147" s="95"/>
      <c r="L147" s="95"/>
      <c r="M147" s="95"/>
      <c r="N147" s="95"/>
      <c r="O147" s="95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5.75" customHeight="1">
      <c r="A148" s="28"/>
      <c r="B148" s="94"/>
      <c r="C148" s="94"/>
      <c r="D148" s="94"/>
      <c r="E148" s="94"/>
      <c r="F148" s="94"/>
      <c r="G148" s="94"/>
      <c r="H148" s="95"/>
      <c r="I148" s="95"/>
      <c r="J148" s="95"/>
      <c r="K148" s="95"/>
      <c r="L148" s="95"/>
      <c r="M148" s="95"/>
      <c r="N148" s="95"/>
      <c r="O148" s="95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5.75" customHeight="1">
      <c r="A149" s="28"/>
      <c r="B149" s="94"/>
      <c r="C149" s="94"/>
      <c r="D149" s="94"/>
      <c r="E149" s="94"/>
      <c r="F149" s="94"/>
      <c r="G149" s="94"/>
      <c r="H149" s="95"/>
      <c r="I149" s="95"/>
      <c r="J149" s="95"/>
      <c r="K149" s="95"/>
      <c r="L149" s="95"/>
      <c r="M149" s="95"/>
      <c r="N149" s="95"/>
      <c r="O149" s="95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5.75" customHeight="1">
      <c r="A150" s="28"/>
      <c r="B150" s="94"/>
      <c r="C150" s="94"/>
      <c r="D150" s="94"/>
      <c r="E150" s="94"/>
      <c r="F150" s="94"/>
      <c r="G150" s="94"/>
      <c r="H150" s="95"/>
      <c r="I150" s="95"/>
      <c r="J150" s="95"/>
      <c r="K150" s="95"/>
      <c r="L150" s="95"/>
      <c r="M150" s="95"/>
      <c r="N150" s="95"/>
      <c r="O150" s="95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5.75" customHeight="1">
      <c r="A151" s="28"/>
      <c r="B151" s="94"/>
      <c r="C151" s="94"/>
      <c r="D151" s="94"/>
      <c r="E151" s="94"/>
      <c r="F151" s="94"/>
      <c r="G151" s="94"/>
      <c r="H151" s="95"/>
      <c r="I151" s="95"/>
      <c r="J151" s="95"/>
      <c r="K151" s="95"/>
      <c r="L151" s="95"/>
      <c r="M151" s="95"/>
      <c r="N151" s="95"/>
      <c r="O151" s="95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5.75" customHeight="1">
      <c r="A152" s="28"/>
      <c r="B152" s="94"/>
      <c r="C152" s="94"/>
      <c r="D152" s="94"/>
      <c r="E152" s="94"/>
      <c r="F152" s="94"/>
      <c r="G152" s="94"/>
      <c r="H152" s="95"/>
      <c r="I152" s="95"/>
      <c r="J152" s="95"/>
      <c r="K152" s="95"/>
      <c r="L152" s="95"/>
      <c r="M152" s="95"/>
      <c r="N152" s="95"/>
      <c r="O152" s="95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5.75" customHeight="1">
      <c r="A153" s="28"/>
      <c r="B153" s="94"/>
      <c r="C153" s="94"/>
      <c r="D153" s="94"/>
      <c r="E153" s="94"/>
      <c r="F153" s="94"/>
      <c r="G153" s="94"/>
      <c r="H153" s="95"/>
      <c r="I153" s="95"/>
      <c r="J153" s="95"/>
      <c r="K153" s="95"/>
      <c r="L153" s="95"/>
      <c r="M153" s="95"/>
      <c r="N153" s="95"/>
      <c r="O153" s="95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5.75" customHeight="1">
      <c r="A154" s="28"/>
      <c r="B154" s="94"/>
      <c r="C154" s="94"/>
      <c r="D154" s="94"/>
      <c r="E154" s="94"/>
      <c r="F154" s="94"/>
      <c r="G154" s="94"/>
      <c r="H154" s="95"/>
      <c r="I154" s="95"/>
      <c r="J154" s="95"/>
      <c r="K154" s="95"/>
      <c r="L154" s="95"/>
      <c r="M154" s="95"/>
      <c r="N154" s="95"/>
      <c r="O154" s="95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5.75" customHeight="1">
      <c r="A155" s="28"/>
      <c r="B155" s="94"/>
      <c r="C155" s="94"/>
      <c r="D155" s="94"/>
      <c r="E155" s="94"/>
      <c r="F155" s="94"/>
      <c r="G155" s="94"/>
      <c r="H155" s="95"/>
      <c r="I155" s="95"/>
      <c r="J155" s="95"/>
      <c r="K155" s="95"/>
      <c r="L155" s="95"/>
      <c r="M155" s="95"/>
      <c r="N155" s="95"/>
      <c r="O155" s="95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5.75" customHeight="1">
      <c r="A156" s="28"/>
      <c r="B156" s="94"/>
      <c r="C156" s="94"/>
      <c r="D156" s="94"/>
      <c r="E156" s="94"/>
      <c r="F156" s="94"/>
      <c r="G156" s="94"/>
      <c r="H156" s="95"/>
      <c r="I156" s="95"/>
      <c r="J156" s="95"/>
      <c r="K156" s="95"/>
      <c r="L156" s="95"/>
      <c r="M156" s="95"/>
      <c r="N156" s="95"/>
      <c r="O156" s="95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5.75" customHeight="1">
      <c r="A157" s="28"/>
      <c r="B157" s="94"/>
      <c r="C157" s="94"/>
      <c r="D157" s="94"/>
      <c r="E157" s="94"/>
      <c r="F157" s="94"/>
      <c r="G157" s="94"/>
      <c r="H157" s="95"/>
      <c r="I157" s="95"/>
      <c r="J157" s="95"/>
      <c r="K157" s="95"/>
      <c r="L157" s="95"/>
      <c r="M157" s="95"/>
      <c r="N157" s="95"/>
      <c r="O157" s="95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5.75" customHeight="1">
      <c r="A158" s="28"/>
      <c r="B158" s="94"/>
      <c r="C158" s="94"/>
      <c r="D158" s="94"/>
      <c r="E158" s="94"/>
      <c r="F158" s="94"/>
      <c r="G158" s="94"/>
      <c r="H158" s="95"/>
      <c r="I158" s="95"/>
      <c r="J158" s="95"/>
      <c r="K158" s="95"/>
      <c r="L158" s="95"/>
      <c r="M158" s="95"/>
      <c r="N158" s="95"/>
      <c r="O158" s="95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5.75" customHeight="1">
      <c r="A159" s="28"/>
      <c r="B159" s="94"/>
      <c r="C159" s="94"/>
      <c r="D159" s="94"/>
      <c r="E159" s="94"/>
      <c r="F159" s="94"/>
      <c r="G159" s="94"/>
      <c r="H159" s="95"/>
      <c r="I159" s="95"/>
      <c r="J159" s="95"/>
      <c r="K159" s="95"/>
      <c r="L159" s="95"/>
      <c r="M159" s="95"/>
      <c r="N159" s="95"/>
      <c r="O159" s="95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5.75" customHeight="1">
      <c r="A160" s="28"/>
      <c r="B160" s="94"/>
      <c r="C160" s="94"/>
      <c r="D160" s="94"/>
      <c r="E160" s="94"/>
      <c r="F160" s="94"/>
      <c r="G160" s="94"/>
      <c r="H160" s="95"/>
      <c r="I160" s="95"/>
      <c r="J160" s="95"/>
      <c r="K160" s="95"/>
      <c r="L160" s="95"/>
      <c r="M160" s="95"/>
      <c r="N160" s="95"/>
      <c r="O160" s="9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5.75" customHeight="1">
      <c r="A161" s="28"/>
      <c r="B161" s="94"/>
      <c r="C161" s="94"/>
      <c r="D161" s="94"/>
      <c r="E161" s="94"/>
      <c r="F161" s="94"/>
      <c r="G161" s="94"/>
      <c r="H161" s="95"/>
      <c r="I161" s="95"/>
      <c r="J161" s="95"/>
      <c r="K161" s="95"/>
      <c r="L161" s="95"/>
      <c r="M161" s="95"/>
      <c r="N161" s="95"/>
      <c r="O161" s="9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5.75" customHeight="1">
      <c r="A162" s="28"/>
      <c r="B162" s="94"/>
      <c r="C162" s="94"/>
      <c r="D162" s="94"/>
      <c r="E162" s="94"/>
      <c r="F162" s="94"/>
      <c r="G162" s="94"/>
      <c r="H162" s="95"/>
      <c r="I162" s="95"/>
      <c r="J162" s="95"/>
      <c r="K162" s="95"/>
      <c r="L162" s="95"/>
      <c r="M162" s="95"/>
      <c r="N162" s="95"/>
      <c r="O162" s="9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5.75" customHeight="1">
      <c r="A163" s="28"/>
      <c r="B163" s="94"/>
      <c r="C163" s="94"/>
      <c r="D163" s="94"/>
      <c r="E163" s="94"/>
      <c r="F163" s="94"/>
      <c r="G163" s="94"/>
      <c r="H163" s="95"/>
      <c r="I163" s="95"/>
      <c r="J163" s="95"/>
      <c r="K163" s="95"/>
      <c r="L163" s="95"/>
      <c r="M163" s="95"/>
      <c r="N163" s="95"/>
      <c r="O163" s="95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5.75" customHeight="1">
      <c r="A164" s="28"/>
      <c r="B164" s="94"/>
      <c r="C164" s="94"/>
      <c r="D164" s="94"/>
      <c r="E164" s="94"/>
      <c r="F164" s="94"/>
      <c r="G164" s="94"/>
      <c r="H164" s="95"/>
      <c r="I164" s="95"/>
      <c r="J164" s="95"/>
      <c r="K164" s="95"/>
      <c r="L164" s="95"/>
      <c r="M164" s="95"/>
      <c r="N164" s="95"/>
      <c r="O164" s="9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5.75" customHeight="1">
      <c r="A165" s="28"/>
      <c r="B165" s="94"/>
      <c r="C165" s="94"/>
      <c r="D165" s="94"/>
      <c r="E165" s="94"/>
      <c r="F165" s="94"/>
      <c r="G165" s="94"/>
      <c r="H165" s="95"/>
      <c r="I165" s="95"/>
      <c r="J165" s="95"/>
      <c r="K165" s="95"/>
      <c r="L165" s="95"/>
      <c r="M165" s="95"/>
      <c r="N165" s="95"/>
      <c r="O165" s="9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5.75" customHeight="1">
      <c r="A166" s="28"/>
      <c r="B166" s="94"/>
      <c r="C166" s="94"/>
      <c r="D166" s="94"/>
      <c r="E166" s="94"/>
      <c r="F166" s="94"/>
      <c r="G166" s="94"/>
      <c r="H166" s="95"/>
      <c r="I166" s="95"/>
      <c r="J166" s="95"/>
      <c r="K166" s="95"/>
      <c r="L166" s="95"/>
      <c r="M166" s="95"/>
      <c r="N166" s="95"/>
      <c r="O166" s="9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5.75" customHeight="1">
      <c r="A167" s="28"/>
      <c r="B167" s="94"/>
      <c r="C167" s="94"/>
      <c r="D167" s="94"/>
      <c r="E167" s="94"/>
      <c r="F167" s="94"/>
      <c r="G167" s="94"/>
      <c r="H167" s="95"/>
      <c r="I167" s="95"/>
      <c r="J167" s="95"/>
      <c r="K167" s="95"/>
      <c r="L167" s="95"/>
      <c r="M167" s="95"/>
      <c r="N167" s="95"/>
      <c r="O167" s="95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5.75" customHeight="1">
      <c r="A168" s="28"/>
      <c r="B168" s="94"/>
      <c r="C168" s="94"/>
      <c r="D168" s="94"/>
      <c r="E168" s="94"/>
      <c r="F168" s="94"/>
      <c r="G168" s="94"/>
      <c r="H168" s="95"/>
      <c r="I168" s="95"/>
      <c r="J168" s="95"/>
      <c r="K168" s="95"/>
      <c r="L168" s="95"/>
      <c r="M168" s="95"/>
      <c r="N168" s="95"/>
      <c r="O168" s="9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5.75" customHeight="1">
      <c r="A169" s="28"/>
      <c r="B169" s="94"/>
      <c r="C169" s="94"/>
      <c r="D169" s="94"/>
      <c r="E169" s="94"/>
      <c r="F169" s="94"/>
      <c r="G169" s="94"/>
      <c r="H169" s="95"/>
      <c r="I169" s="95"/>
      <c r="J169" s="95"/>
      <c r="K169" s="95"/>
      <c r="L169" s="95"/>
      <c r="M169" s="95"/>
      <c r="N169" s="95"/>
      <c r="O169" s="9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5.75" customHeight="1">
      <c r="A170" s="28"/>
      <c r="B170" s="94"/>
      <c r="C170" s="94"/>
      <c r="D170" s="94"/>
      <c r="E170" s="94"/>
      <c r="F170" s="94"/>
      <c r="G170" s="94"/>
      <c r="H170" s="95"/>
      <c r="I170" s="95"/>
      <c r="J170" s="95"/>
      <c r="K170" s="95"/>
      <c r="L170" s="95"/>
      <c r="M170" s="95"/>
      <c r="N170" s="95"/>
      <c r="O170" s="95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5.75" customHeight="1">
      <c r="A171" s="28"/>
      <c r="B171" s="94"/>
      <c r="C171" s="94"/>
      <c r="D171" s="94"/>
      <c r="E171" s="94"/>
      <c r="F171" s="94"/>
      <c r="G171" s="94"/>
      <c r="H171" s="95"/>
      <c r="I171" s="95"/>
      <c r="J171" s="95"/>
      <c r="K171" s="95"/>
      <c r="L171" s="95"/>
      <c r="M171" s="95"/>
      <c r="N171" s="95"/>
      <c r="O171" s="95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5.75" customHeight="1">
      <c r="A172" s="28"/>
      <c r="B172" s="94"/>
      <c r="C172" s="94"/>
      <c r="D172" s="94"/>
      <c r="E172" s="94"/>
      <c r="F172" s="94"/>
      <c r="G172" s="94"/>
      <c r="H172" s="95"/>
      <c r="I172" s="95"/>
      <c r="J172" s="95"/>
      <c r="K172" s="95"/>
      <c r="L172" s="95"/>
      <c r="M172" s="95"/>
      <c r="N172" s="95"/>
      <c r="O172" s="95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5.75" customHeight="1">
      <c r="A173" s="28"/>
      <c r="B173" s="94"/>
      <c r="C173" s="94"/>
      <c r="D173" s="94"/>
      <c r="E173" s="94"/>
      <c r="F173" s="94"/>
      <c r="G173" s="94"/>
      <c r="H173" s="95"/>
      <c r="I173" s="95"/>
      <c r="J173" s="95"/>
      <c r="K173" s="95"/>
      <c r="L173" s="95"/>
      <c r="M173" s="95"/>
      <c r="N173" s="95"/>
      <c r="O173" s="95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5.75" customHeight="1">
      <c r="A174" s="28"/>
      <c r="B174" s="94"/>
      <c r="C174" s="94"/>
      <c r="D174" s="94"/>
      <c r="E174" s="94"/>
      <c r="F174" s="94"/>
      <c r="G174" s="94"/>
      <c r="H174" s="95"/>
      <c r="I174" s="95"/>
      <c r="J174" s="95"/>
      <c r="K174" s="95"/>
      <c r="L174" s="95"/>
      <c r="M174" s="95"/>
      <c r="N174" s="95"/>
      <c r="O174" s="95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5.75" customHeight="1">
      <c r="A175" s="28"/>
      <c r="B175" s="94"/>
      <c r="C175" s="94"/>
      <c r="D175" s="94"/>
      <c r="E175" s="94"/>
      <c r="F175" s="94"/>
      <c r="G175" s="94"/>
      <c r="H175" s="95"/>
      <c r="I175" s="95"/>
      <c r="J175" s="95"/>
      <c r="K175" s="95"/>
      <c r="L175" s="95"/>
      <c r="M175" s="95"/>
      <c r="N175" s="95"/>
      <c r="O175" s="95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5.75" customHeight="1">
      <c r="A176" s="28"/>
      <c r="B176" s="94"/>
      <c r="C176" s="94"/>
      <c r="D176" s="94"/>
      <c r="E176" s="94"/>
      <c r="F176" s="94"/>
      <c r="G176" s="94"/>
      <c r="H176" s="95"/>
      <c r="I176" s="95"/>
      <c r="J176" s="95"/>
      <c r="K176" s="95"/>
      <c r="L176" s="95"/>
      <c r="M176" s="95"/>
      <c r="N176" s="95"/>
      <c r="O176" s="9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5.75" customHeight="1">
      <c r="A177" s="28"/>
      <c r="B177" s="94"/>
      <c r="C177" s="94"/>
      <c r="D177" s="94"/>
      <c r="E177" s="94"/>
      <c r="F177" s="94"/>
      <c r="G177" s="94"/>
      <c r="H177" s="95"/>
      <c r="I177" s="95"/>
      <c r="J177" s="95"/>
      <c r="K177" s="95"/>
      <c r="L177" s="95"/>
      <c r="M177" s="95"/>
      <c r="N177" s="95"/>
      <c r="O177" s="95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5.75" customHeight="1">
      <c r="A178" s="28"/>
      <c r="B178" s="94"/>
      <c r="C178" s="94"/>
      <c r="D178" s="94"/>
      <c r="E178" s="94"/>
      <c r="F178" s="94"/>
      <c r="G178" s="94"/>
      <c r="H178" s="95"/>
      <c r="I178" s="95"/>
      <c r="J178" s="95"/>
      <c r="K178" s="95"/>
      <c r="L178" s="95"/>
      <c r="M178" s="95"/>
      <c r="N178" s="95"/>
      <c r="O178" s="95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5.75" customHeight="1">
      <c r="A179" s="28"/>
      <c r="B179" s="94"/>
      <c r="C179" s="94"/>
      <c r="D179" s="94"/>
      <c r="E179" s="94"/>
      <c r="F179" s="94"/>
      <c r="G179" s="94"/>
      <c r="H179" s="95"/>
      <c r="I179" s="95"/>
      <c r="J179" s="95"/>
      <c r="K179" s="95"/>
      <c r="L179" s="95"/>
      <c r="M179" s="95"/>
      <c r="N179" s="95"/>
      <c r="O179" s="95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5.75" customHeight="1">
      <c r="A180" s="28"/>
      <c r="B180" s="94"/>
      <c r="C180" s="94"/>
      <c r="D180" s="94"/>
      <c r="E180" s="94"/>
      <c r="F180" s="94"/>
      <c r="G180" s="94"/>
      <c r="H180" s="95"/>
      <c r="I180" s="95"/>
      <c r="J180" s="95"/>
      <c r="K180" s="95"/>
      <c r="L180" s="95"/>
      <c r="M180" s="95"/>
      <c r="N180" s="95"/>
      <c r="O180" s="9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5.75" customHeight="1">
      <c r="A181" s="28"/>
      <c r="B181" s="94"/>
      <c r="C181" s="94"/>
      <c r="D181" s="94"/>
      <c r="E181" s="94"/>
      <c r="F181" s="94"/>
      <c r="G181" s="94"/>
      <c r="H181" s="95"/>
      <c r="I181" s="95"/>
      <c r="J181" s="95"/>
      <c r="K181" s="95"/>
      <c r="L181" s="95"/>
      <c r="M181" s="95"/>
      <c r="N181" s="95"/>
      <c r="O181" s="95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5.75" customHeight="1">
      <c r="A182" s="28"/>
      <c r="B182" s="94"/>
      <c r="C182" s="94"/>
      <c r="D182" s="94"/>
      <c r="E182" s="94"/>
      <c r="F182" s="94"/>
      <c r="G182" s="94"/>
      <c r="H182" s="95"/>
      <c r="I182" s="95"/>
      <c r="J182" s="95"/>
      <c r="K182" s="95"/>
      <c r="L182" s="95"/>
      <c r="M182" s="95"/>
      <c r="N182" s="95"/>
      <c r="O182" s="95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5.75" customHeight="1">
      <c r="A183" s="28"/>
      <c r="B183" s="94"/>
      <c r="C183" s="94"/>
      <c r="D183" s="94"/>
      <c r="E183" s="94"/>
      <c r="F183" s="94"/>
      <c r="G183" s="94"/>
      <c r="H183" s="95"/>
      <c r="I183" s="95"/>
      <c r="J183" s="95"/>
      <c r="K183" s="95"/>
      <c r="L183" s="95"/>
      <c r="M183" s="95"/>
      <c r="N183" s="95"/>
      <c r="O183" s="95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5.75" customHeight="1">
      <c r="A184" s="28"/>
      <c r="B184" s="94"/>
      <c r="C184" s="94"/>
      <c r="D184" s="94"/>
      <c r="E184" s="94"/>
      <c r="F184" s="94"/>
      <c r="G184" s="94"/>
      <c r="H184" s="95"/>
      <c r="I184" s="95"/>
      <c r="J184" s="95"/>
      <c r="K184" s="95"/>
      <c r="L184" s="95"/>
      <c r="M184" s="95"/>
      <c r="N184" s="95"/>
      <c r="O184" s="9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5.75" customHeight="1">
      <c r="A185" s="28"/>
      <c r="B185" s="94"/>
      <c r="C185" s="94"/>
      <c r="D185" s="94"/>
      <c r="E185" s="94"/>
      <c r="F185" s="94"/>
      <c r="G185" s="94"/>
      <c r="H185" s="95"/>
      <c r="I185" s="95"/>
      <c r="J185" s="95"/>
      <c r="K185" s="95"/>
      <c r="L185" s="95"/>
      <c r="M185" s="95"/>
      <c r="N185" s="95"/>
      <c r="O185" s="95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5.75" customHeight="1">
      <c r="A186" s="28"/>
      <c r="B186" s="94"/>
      <c r="C186" s="94"/>
      <c r="D186" s="94"/>
      <c r="E186" s="94"/>
      <c r="F186" s="94"/>
      <c r="G186" s="94"/>
      <c r="H186" s="95"/>
      <c r="I186" s="95"/>
      <c r="J186" s="95"/>
      <c r="K186" s="95"/>
      <c r="L186" s="95"/>
      <c r="M186" s="95"/>
      <c r="N186" s="95"/>
      <c r="O186" s="95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5.75" customHeight="1">
      <c r="A187" s="28"/>
      <c r="B187" s="94"/>
      <c r="C187" s="94"/>
      <c r="D187" s="94"/>
      <c r="E187" s="94"/>
      <c r="F187" s="94"/>
      <c r="G187" s="94"/>
      <c r="H187" s="95"/>
      <c r="I187" s="95"/>
      <c r="J187" s="95"/>
      <c r="K187" s="95"/>
      <c r="L187" s="95"/>
      <c r="M187" s="95"/>
      <c r="N187" s="95"/>
      <c r="O187" s="95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5.75" customHeight="1">
      <c r="A188" s="28"/>
      <c r="B188" s="94"/>
      <c r="C188" s="94"/>
      <c r="D188" s="94"/>
      <c r="E188" s="94"/>
      <c r="F188" s="94"/>
      <c r="G188" s="94"/>
      <c r="H188" s="95"/>
      <c r="I188" s="95"/>
      <c r="J188" s="95"/>
      <c r="K188" s="95"/>
      <c r="L188" s="95"/>
      <c r="M188" s="95"/>
      <c r="N188" s="95"/>
      <c r="O188" s="95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5.75" customHeight="1">
      <c r="A189" s="28"/>
      <c r="B189" s="94"/>
      <c r="C189" s="94"/>
      <c r="D189" s="94"/>
      <c r="E189" s="94"/>
      <c r="F189" s="94"/>
      <c r="G189" s="94"/>
      <c r="H189" s="95"/>
      <c r="I189" s="95"/>
      <c r="J189" s="95"/>
      <c r="K189" s="95"/>
      <c r="L189" s="95"/>
      <c r="M189" s="95"/>
      <c r="N189" s="95"/>
      <c r="O189" s="95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5.75" customHeight="1">
      <c r="A190" s="28"/>
      <c r="B190" s="94"/>
      <c r="C190" s="94"/>
      <c r="D190" s="94"/>
      <c r="E190" s="94"/>
      <c r="F190" s="94"/>
      <c r="G190" s="94"/>
      <c r="H190" s="95"/>
      <c r="I190" s="95"/>
      <c r="J190" s="95"/>
      <c r="K190" s="95"/>
      <c r="L190" s="95"/>
      <c r="M190" s="95"/>
      <c r="N190" s="95"/>
      <c r="O190" s="95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5.75" customHeight="1">
      <c r="A191" s="28"/>
      <c r="B191" s="94"/>
      <c r="C191" s="94"/>
      <c r="D191" s="94"/>
      <c r="E191" s="94"/>
      <c r="F191" s="94"/>
      <c r="G191" s="94"/>
      <c r="H191" s="95"/>
      <c r="I191" s="95"/>
      <c r="J191" s="95"/>
      <c r="K191" s="95"/>
      <c r="L191" s="95"/>
      <c r="M191" s="95"/>
      <c r="N191" s="95"/>
      <c r="O191" s="95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5.75" customHeight="1">
      <c r="A192" s="28"/>
      <c r="B192" s="94"/>
      <c r="C192" s="94"/>
      <c r="D192" s="94"/>
      <c r="E192" s="94"/>
      <c r="F192" s="94"/>
      <c r="G192" s="94"/>
      <c r="H192" s="95"/>
      <c r="I192" s="95"/>
      <c r="J192" s="95"/>
      <c r="K192" s="95"/>
      <c r="L192" s="95"/>
      <c r="M192" s="95"/>
      <c r="N192" s="95"/>
      <c r="O192" s="95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5.75" customHeight="1">
      <c r="A193" s="28"/>
      <c r="B193" s="94"/>
      <c r="C193" s="94"/>
      <c r="D193" s="94"/>
      <c r="E193" s="94"/>
      <c r="F193" s="94"/>
      <c r="G193" s="94"/>
      <c r="H193" s="95"/>
      <c r="I193" s="95"/>
      <c r="J193" s="95"/>
      <c r="K193" s="95"/>
      <c r="L193" s="95"/>
      <c r="M193" s="95"/>
      <c r="N193" s="95"/>
      <c r="O193" s="95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5.75" customHeight="1">
      <c r="A194" s="28"/>
      <c r="B194" s="94"/>
      <c r="C194" s="94"/>
      <c r="D194" s="94"/>
      <c r="E194" s="94"/>
      <c r="F194" s="94"/>
      <c r="G194" s="94"/>
      <c r="H194" s="95"/>
      <c r="I194" s="95"/>
      <c r="J194" s="95"/>
      <c r="K194" s="95"/>
      <c r="L194" s="95"/>
      <c r="M194" s="95"/>
      <c r="N194" s="95"/>
      <c r="O194" s="95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5.75" customHeight="1">
      <c r="A195" s="28"/>
      <c r="B195" s="94"/>
      <c r="C195" s="94"/>
      <c r="D195" s="94"/>
      <c r="E195" s="94"/>
      <c r="F195" s="94"/>
      <c r="G195" s="94"/>
      <c r="H195" s="95"/>
      <c r="I195" s="95"/>
      <c r="J195" s="95"/>
      <c r="K195" s="95"/>
      <c r="L195" s="95"/>
      <c r="M195" s="95"/>
      <c r="N195" s="95"/>
      <c r="O195" s="95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5.75" customHeight="1">
      <c r="A196" s="28"/>
      <c r="B196" s="94"/>
      <c r="C196" s="94"/>
      <c r="D196" s="94"/>
      <c r="E196" s="94"/>
      <c r="F196" s="94"/>
      <c r="G196" s="94"/>
      <c r="H196" s="95"/>
      <c r="I196" s="95"/>
      <c r="J196" s="95"/>
      <c r="K196" s="95"/>
      <c r="L196" s="95"/>
      <c r="M196" s="95"/>
      <c r="N196" s="95"/>
      <c r="O196" s="95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5.75" customHeight="1">
      <c r="A197" s="28"/>
      <c r="B197" s="94"/>
      <c r="C197" s="94"/>
      <c r="D197" s="94"/>
      <c r="E197" s="94"/>
      <c r="F197" s="94"/>
      <c r="G197" s="94"/>
      <c r="H197" s="95"/>
      <c r="I197" s="95"/>
      <c r="J197" s="95"/>
      <c r="K197" s="95"/>
      <c r="L197" s="95"/>
      <c r="M197" s="95"/>
      <c r="N197" s="95"/>
      <c r="O197" s="95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5.75" customHeight="1">
      <c r="A198" s="28"/>
      <c r="B198" s="94"/>
      <c r="C198" s="94"/>
      <c r="D198" s="94"/>
      <c r="E198" s="94"/>
      <c r="F198" s="94"/>
      <c r="G198" s="94"/>
      <c r="H198" s="95"/>
      <c r="I198" s="95"/>
      <c r="J198" s="95"/>
      <c r="K198" s="95"/>
      <c r="L198" s="95"/>
      <c r="M198" s="95"/>
      <c r="N198" s="95"/>
      <c r="O198" s="95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5.75" customHeight="1">
      <c r="A199" s="28"/>
      <c r="B199" s="94"/>
      <c r="C199" s="94"/>
      <c r="D199" s="94"/>
      <c r="E199" s="94"/>
      <c r="F199" s="94"/>
      <c r="G199" s="94"/>
      <c r="H199" s="95"/>
      <c r="I199" s="95"/>
      <c r="J199" s="95"/>
      <c r="K199" s="95"/>
      <c r="L199" s="95"/>
      <c r="M199" s="95"/>
      <c r="N199" s="95"/>
      <c r="O199" s="95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5.75" customHeight="1">
      <c r="A200" s="28"/>
      <c r="B200" s="94"/>
      <c r="C200" s="94"/>
      <c r="D200" s="94"/>
      <c r="E200" s="94"/>
      <c r="F200" s="94"/>
      <c r="G200" s="94"/>
      <c r="H200" s="95"/>
      <c r="I200" s="95"/>
      <c r="J200" s="95"/>
      <c r="K200" s="95"/>
      <c r="L200" s="95"/>
      <c r="M200" s="95"/>
      <c r="N200" s="95"/>
      <c r="O200" s="95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5.75" customHeight="1">
      <c r="A201" s="28"/>
      <c r="B201" s="94"/>
      <c r="C201" s="94"/>
      <c r="D201" s="94"/>
      <c r="E201" s="94"/>
      <c r="F201" s="94"/>
      <c r="G201" s="94"/>
      <c r="H201" s="95"/>
      <c r="I201" s="95"/>
      <c r="J201" s="95"/>
      <c r="K201" s="95"/>
      <c r="L201" s="95"/>
      <c r="M201" s="95"/>
      <c r="N201" s="95"/>
      <c r="O201" s="95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5.75" customHeight="1">
      <c r="A202" s="28"/>
      <c r="B202" s="94"/>
      <c r="C202" s="94"/>
      <c r="D202" s="94"/>
      <c r="E202" s="94"/>
      <c r="F202" s="94"/>
      <c r="G202" s="94"/>
      <c r="H202" s="95"/>
      <c r="I202" s="95"/>
      <c r="J202" s="95"/>
      <c r="K202" s="95"/>
      <c r="L202" s="95"/>
      <c r="M202" s="95"/>
      <c r="N202" s="95"/>
      <c r="O202" s="95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5.75" customHeight="1">
      <c r="A203" s="28"/>
      <c r="B203" s="94"/>
      <c r="C203" s="94"/>
      <c r="D203" s="94"/>
      <c r="E203" s="94"/>
      <c r="F203" s="94"/>
      <c r="G203" s="94"/>
      <c r="H203" s="95"/>
      <c r="I203" s="95"/>
      <c r="J203" s="95"/>
      <c r="K203" s="95"/>
      <c r="L203" s="95"/>
      <c r="M203" s="95"/>
      <c r="N203" s="95"/>
      <c r="O203" s="95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5.75" customHeight="1">
      <c r="A204" s="28"/>
      <c r="B204" s="94"/>
      <c r="C204" s="94"/>
      <c r="D204" s="94"/>
      <c r="E204" s="94"/>
      <c r="F204" s="94"/>
      <c r="G204" s="94"/>
      <c r="H204" s="95"/>
      <c r="I204" s="95"/>
      <c r="J204" s="95"/>
      <c r="K204" s="95"/>
      <c r="L204" s="95"/>
      <c r="M204" s="95"/>
      <c r="N204" s="95"/>
      <c r="O204" s="95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5.75" customHeight="1">
      <c r="A205" s="28"/>
      <c r="B205" s="94"/>
      <c r="C205" s="94"/>
      <c r="D205" s="94"/>
      <c r="E205" s="94"/>
      <c r="F205" s="94"/>
      <c r="G205" s="94"/>
      <c r="H205" s="95"/>
      <c r="I205" s="95"/>
      <c r="J205" s="95"/>
      <c r="K205" s="95"/>
      <c r="L205" s="95"/>
      <c r="M205" s="95"/>
      <c r="N205" s="95"/>
      <c r="O205" s="95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5.75" customHeight="1">
      <c r="A206" s="28"/>
      <c r="B206" s="94"/>
      <c r="C206" s="94"/>
      <c r="D206" s="94"/>
      <c r="E206" s="94"/>
      <c r="F206" s="94"/>
      <c r="G206" s="94"/>
      <c r="H206" s="95"/>
      <c r="I206" s="95"/>
      <c r="J206" s="95"/>
      <c r="K206" s="95"/>
      <c r="L206" s="95"/>
      <c r="M206" s="95"/>
      <c r="N206" s="95"/>
      <c r="O206" s="95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5.75" customHeight="1">
      <c r="A207" s="28"/>
      <c r="B207" s="94"/>
      <c r="C207" s="94"/>
      <c r="D207" s="94"/>
      <c r="E207" s="94"/>
      <c r="F207" s="94"/>
      <c r="G207" s="94"/>
      <c r="H207" s="95"/>
      <c r="I207" s="95"/>
      <c r="J207" s="95"/>
      <c r="K207" s="95"/>
      <c r="L207" s="95"/>
      <c r="M207" s="95"/>
      <c r="N207" s="95"/>
      <c r="O207" s="95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5.75" customHeight="1">
      <c r="A208" s="28"/>
      <c r="B208" s="94"/>
      <c r="C208" s="94"/>
      <c r="D208" s="94"/>
      <c r="E208" s="94"/>
      <c r="F208" s="94"/>
      <c r="G208" s="94"/>
      <c r="H208" s="95"/>
      <c r="I208" s="95"/>
      <c r="J208" s="95"/>
      <c r="K208" s="95"/>
      <c r="L208" s="95"/>
      <c r="M208" s="95"/>
      <c r="N208" s="95"/>
      <c r="O208" s="95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5.75" customHeight="1">
      <c r="A209" s="28"/>
      <c r="B209" s="94"/>
      <c r="C209" s="94"/>
      <c r="D209" s="94"/>
      <c r="E209" s="94"/>
      <c r="F209" s="94"/>
      <c r="G209" s="94"/>
      <c r="H209" s="95"/>
      <c r="I209" s="95"/>
      <c r="J209" s="95"/>
      <c r="K209" s="95"/>
      <c r="L209" s="95"/>
      <c r="M209" s="95"/>
      <c r="N209" s="95"/>
      <c r="O209" s="9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5.75" customHeight="1">
      <c r="A210" s="28"/>
      <c r="B210" s="94"/>
      <c r="C210" s="94"/>
      <c r="D210" s="94"/>
      <c r="E210" s="94"/>
      <c r="F210" s="94"/>
      <c r="G210" s="94"/>
      <c r="H210" s="95"/>
      <c r="I210" s="95"/>
      <c r="J210" s="95"/>
      <c r="K210" s="95"/>
      <c r="L210" s="95"/>
      <c r="M210" s="95"/>
      <c r="N210" s="95"/>
      <c r="O210" s="95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5.75" customHeight="1">
      <c r="A211" s="28"/>
      <c r="B211" s="94"/>
      <c r="C211" s="94"/>
      <c r="D211" s="94"/>
      <c r="E211" s="94"/>
      <c r="F211" s="94"/>
      <c r="G211" s="94"/>
      <c r="H211" s="95"/>
      <c r="I211" s="95"/>
      <c r="J211" s="95"/>
      <c r="K211" s="95"/>
      <c r="L211" s="95"/>
      <c r="M211" s="95"/>
      <c r="N211" s="95"/>
      <c r="O211" s="95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5.75" customHeight="1">
      <c r="A212" s="28"/>
      <c r="B212" s="94"/>
      <c r="C212" s="94"/>
      <c r="D212" s="94"/>
      <c r="E212" s="94"/>
      <c r="F212" s="94"/>
      <c r="G212" s="94"/>
      <c r="H212" s="95"/>
      <c r="I212" s="95"/>
      <c r="J212" s="95"/>
      <c r="K212" s="95"/>
      <c r="L212" s="95"/>
      <c r="M212" s="95"/>
      <c r="N212" s="95"/>
      <c r="O212" s="95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5.75" customHeight="1">
      <c r="A213" s="28"/>
      <c r="B213" s="94"/>
      <c r="C213" s="94"/>
      <c r="D213" s="94"/>
      <c r="E213" s="94"/>
      <c r="F213" s="94"/>
      <c r="G213" s="94"/>
      <c r="H213" s="95"/>
      <c r="I213" s="95"/>
      <c r="J213" s="95"/>
      <c r="K213" s="95"/>
      <c r="L213" s="95"/>
      <c r="M213" s="95"/>
      <c r="N213" s="95"/>
      <c r="O213" s="95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5.75" customHeight="1">
      <c r="A214" s="28"/>
      <c r="B214" s="94"/>
      <c r="C214" s="94"/>
      <c r="D214" s="94"/>
      <c r="E214" s="94"/>
      <c r="F214" s="94"/>
      <c r="G214" s="94"/>
      <c r="H214" s="95"/>
      <c r="I214" s="95"/>
      <c r="J214" s="95"/>
      <c r="K214" s="95"/>
      <c r="L214" s="95"/>
      <c r="M214" s="95"/>
      <c r="N214" s="95"/>
      <c r="O214" s="95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5.75" customHeight="1">
      <c r="A215" s="28"/>
      <c r="B215" s="94"/>
      <c r="C215" s="94"/>
      <c r="D215" s="94"/>
      <c r="E215" s="94"/>
      <c r="F215" s="94"/>
      <c r="G215" s="94"/>
      <c r="H215" s="95"/>
      <c r="I215" s="95"/>
      <c r="J215" s="95"/>
      <c r="K215" s="95"/>
      <c r="L215" s="95"/>
      <c r="M215" s="95"/>
      <c r="N215" s="95"/>
      <c r="O215" s="95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5.75" customHeight="1">
      <c r="A216" s="28"/>
      <c r="B216" s="94"/>
      <c r="C216" s="94"/>
      <c r="D216" s="94"/>
      <c r="E216" s="94"/>
      <c r="F216" s="94"/>
      <c r="G216" s="94"/>
      <c r="H216" s="95"/>
      <c r="I216" s="95"/>
      <c r="J216" s="95"/>
      <c r="K216" s="95"/>
      <c r="L216" s="95"/>
      <c r="M216" s="95"/>
      <c r="N216" s="95"/>
      <c r="O216" s="95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5.75" customHeight="1">
      <c r="A217" s="28"/>
      <c r="B217" s="94"/>
      <c r="C217" s="94"/>
      <c r="D217" s="94"/>
      <c r="E217" s="94"/>
      <c r="F217" s="94"/>
      <c r="G217" s="94"/>
      <c r="H217" s="95"/>
      <c r="I217" s="95"/>
      <c r="J217" s="95"/>
      <c r="K217" s="95"/>
      <c r="L217" s="95"/>
      <c r="M217" s="95"/>
      <c r="N217" s="95"/>
      <c r="O217" s="95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5.75" customHeight="1">
      <c r="A218" s="28"/>
      <c r="B218" s="94"/>
      <c r="C218" s="94"/>
      <c r="D218" s="94"/>
      <c r="E218" s="94"/>
      <c r="F218" s="94"/>
      <c r="G218" s="94"/>
      <c r="H218" s="95"/>
      <c r="I218" s="95"/>
      <c r="J218" s="95"/>
      <c r="K218" s="95"/>
      <c r="L218" s="95"/>
      <c r="M218" s="95"/>
      <c r="N218" s="95"/>
      <c r="O218" s="95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5.75" customHeight="1">
      <c r="A219" s="28"/>
      <c r="B219" s="94"/>
      <c r="C219" s="94"/>
      <c r="D219" s="94"/>
      <c r="E219" s="94"/>
      <c r="F219" s="94"/>
      <c r="G219" s="94"/>
      <c r="H219" s="95"/>
      <c r="I219" s="95"/>
      <c r="J219" s="95"/>
      <c r="K219" s="95"/>
      <c r="L219" s="95"/>
      <c r="M219" s="95"/>
      <c r="N219" s="95"/>
      <c r="O219" s="95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5.75" customHeight="1">
      <c r="A220" s="28"/>
      <c r="B220" s="94"/>
      <c r="C220" s="94"/>
      <c r="D220" s="94"/>
      <c r="E220" s="94"/>
      <c r="F220" s="94"/>
      <c r="G220" s="94"/>
      <c r="H220" s="95"/>
      <c r="I220" s="95"/>
      <c r="J220" s="95"/>
      <c r="K220" s="95"/>
      <c r="L220" s="95"/>
      <c r="M220" s="95"/>
      <c r="N220" s="95"/>
      <c r="O220" s="95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